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5a874fd4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览" sheetId="1" r:id="R4d06a3d44fec4634"/>
    <x:sheet xmlns:r="http://schemas.openxmlformats.org/officeDocument/2006/relationships" name="AAPL" sheetId="2" r:id="R28d4c4c8559f4a94"/>
    <x:sheet xmlns:r="http://schemas.openxmlformats.org/officeDocument/2006/relationships" name="AMZN" sheetId="3" r:id="Re0f3272a3f6345b6"/>
    <x:sheet xmlns:r="http://schemas.openxmlformats.org/officeDocument/2006/relationships" name="GOOG" sheetId="4" r:id="Rb14d90a5d0654674"/>
    <x:sheet xmlns:r="http://schemas.openxmlformats.org/officeDocument/2006/relationships" name="META" sheetId="5" r:id="R726eb22a774e46f8"/>
    <x:sheet xmlns:r="http://schemas.openxmlformats.org/officeDocument/2006/relationships" name="MSFT" sheetId="6" r:id="R98c621f8042c4bde"/>
    <x:sheet xmlns:r="http://schemas.openxmlformats.org/officeDocument/2006/relationships" name="NVDA" sheetId="7" r:id="Rada9c6a79ada4eff"/>
    <x:sheet xmlns:r="http://schemas.openxmlformats.org/officeDocument/2006/relationships" name="TSLA" sheetId="8" r:id="R7e2b4fc0db0c41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yyyy-mm-dd hh:mm:ss"/>
    <x:numFmt numFmtId="201" formatCode="yyyy-mm-dd"/>
    <x:numFmt numFmtId="202" formatCode="#,##0"/>
    <x:numFmt numFmtId="203" formatCode="#,##0.00"/>
    <x:numFmt numFmtId="204" formatCode="0.00####"/>
    <x:numFmt numFmtId="205" formatCode="0.000000"/>
    <x:numFmt numFmtId="206" formatCode="0.00000"/>
    <x:numFmt numFmtId="207" formatCode="0"/>
  </x:numFmts>
  <x:fonts count="5">
    <x:font>
      <x:sz val="11"/>
      <x:name val="Carlito"/>
    </x:font>
    <x:font>
      <x:sz val="10"/>
      <x:color rgb="FF202938"/>
      <x:name val="Arial"/>
    </x:font>
    <x:font>
      <x:b/>
      <x:sz val="10"/>
      <x:color rgb="FFFFFFFF"/>
      <x:name val="Arial"/>
    </x:font>
    <x:font>
      <x:b/>
      <x:sz val="14"/>
      <x:color rgb="FF243B55"/>
      <x:name val="Arial"/>
    </x:font>
    <x:font>
      <x:b/>
      <x:sz val="10"/>
      <x:color rgb="FF202938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243B55"/>
      </x:patternFill>
    </x:fill>
    <x:fill>
      <x:patternFill patternType="solid">
        <x:fgColor rgb="FFEDF3FA"/>
      </x:patternFill>
    </x:fill>
    <x:fill>
      <x:patternFill patternType="solid">
        <x:fgColor rgb="FFF3EDF8"/>
      </x:patternFill>
    </x:fill>
    <x:fill>
      <x:patternFill patternType="solid">
        <x:fgColor rgb="FFEAF5EF"/>
      </x:patternFill>
    </x:fill>
    <x:fill>
      <x:patternFill patternType="solid">
        <x:fgColor rgb="FFFFF2DE"/>
      </x:patternFill>
    </x:fill>
    <x:fill>
      <x:patternFill patternType="solid">
        <x:fgColor rgb="FFFBECEC"/>
      </x:patternFill>
    </x:fill>
    <x:fill>
      <x:patternFill patternType="solid">
        <x:fgColor rgb="FFEAF4F7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687C90"/>
      </x:top>
      <x:bottom/>
      <x:diagonal/>
    </x:border>
  </x:borders>
  <x:cellStyleXfs count="1">
    <x:xf numFmtId="0" fontId="0" fillId="0" borderId="0"/>
  </x:cellStyleXfs>
  <x:cellXfs count="8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1" fillId="3" borderId="0" xfId="0" applyNumberFormat="1" applyFont="1" applyFill="1" applyBorder="1" applyAlignment="1">
      <x:alignment vertical="center"/>
    </x:xf>
    <x:xf numFmtId="207" fontId="1" fillId="4" borderId="0" xfId="0" applyNumberFormat="1" applyFont="1" applyFill="1" applyBorder="1" applyAlignment="1">
      <x:alignment vertical="center"/>
    </x:xf>
    <x:xf numFmtId="207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/>
    </x:xf>
    <x:xf numFmtId="202" fontId="1" fillId="6" borderId="0" xfId="0" applyNumberFormat="1" applyFont="1" applyFill="1" applyBorder="1" applyAlignment="1">
      <x:alignment vertical="center"/>
    </x:xf>
    <x:xf numFmtId="203" fontId="1" fillId="6" borderId="0" xfId="0" applyNumberFormat="1" applyFont="1" applyFill="1" applyBorder="1" applyAlignment="1">
      <x:alignment vertical="center"/>
    </x:xf>
    <x:xf numFmtId="204" fontId="1" fillId="6" borderId="0" xfId="0" applyNumberFormat="1" applyFont="1" applyFill="1" applyBorder="1" applyAlignment="1">
      <x:alignment vertical="center"/>
    </x:xf>
    <x:xf numFmtId="205" fontId="1" fillId="6" borderId="0" xfId="0" applyNumberFormat="1" applyFont="1" applyFill="1" applyBorder="1" applyAlignment="1">
      <x:alignment vertical="center"/>
    </x:xf>
    <x:xf numFmtId="206" fontId="1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200" fontId="1" fillId="7" borderId="0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vertical="center" wrapText="1"/>
    </x:xf>
    <x:xf numFmtId="201" fontId="1" fillId="7" borderId="0" xfId="0" applyNumberFormat="1" applyFont="1" applyFill="1" applyBorder="1" applyAlignment="1">
      <x:alignment vertical="center"/>
    </x:xf>
    <x:xf numFmtId="202" fontId="1" fillId="7" borderId="0" xfId="0" applyNumberFormat="1" applyFont="1" applyFill="1" applyBorder="1" applyAlignment="1">
      <x:alignment vertical="center"/>
    </x:xf>
    <x:xf numFmtId="203" fontId="1" fillId="7" borderId="0" xfId="0" applyNumberFormat="1" applyFont="1" applyFill="1" applyBorder="1" applyAlignment="1">
      <x:alignment vertical="center"/>
    </x:xf>
    <x:xf numFmtId="204" fontId="1" fillId="7" borderId="0" xfId="0" applyNumberFormat="1" applyFont="1" applyFill="1" applyBorder="1" applyAlignment="1">
      <x:alignment vertical="center"/>
    </x:xf>
    <x:xf numFmtId="205" fontId="1" fillId="7" borderId="0" xfId="0" applyNumberFormat="1" applyFont="1" applyFill="1" applyBorder="1" applyAlignment="1">
      <x:alignment vertical="center"/>
    </x:xf>
    <x:xf numFmtId="206" fontId="1" fillId="7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200" fontId="1" fillId="8" borderId="0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vertical="center" wrapText="1"/>
    </x:xf>
    <x:xf numFmtId="201" fontId="1" fillId="8" borderId="0" xfId="0" applyNumberFormat="1" applyFont="1" applyFill="1" applyBorder="1" applyAlignment="1">
      <x:alignment vertical="center"/>
    </x:xf>
    <x:xf numFmtId="202" fontId="1" fillId="8" borderId="0" xfId="0" applyNumberFormat="1" applyFont="1" applyFill="1" applyBorder="1" applyAlignment="1">
      <x:alignment vertical="center"/>
    </x:xf>
    <x:xf numFmtId="203" fontId="1" fillId="8" borderId="0" xfId="0" applyNumberFormat="1" applyFont="1" applyFill="1" applyBorder="1" applyAlignment="1">
      <x:alignment vertical="center"/>
    </x:xf>
    <x:xf numFmtId="204" fontId="1" fillId="8" borderId="0" xfId="0" applyNumberFormat="1" applyFont="1" applyFill="1" applyBorder="1" applyAlignment="1">
      <x:alignment vertical="center"/>
    </x:xf>
    <x:xf numFmtId="205" fontId="1" fillId="8" borderId="0" xfId="0" applyNumberFormat="1" applyFont="1" applyFill="1" applyBorder="1" applyAlignment="1">
      <x:alignment vertical="center"/>
    </x:xf>
    <x:xf numFmtId="206" fontId="1" fillId="8" borderId="0" xfId="0" applyNumberFormat="1" applyFont="1" applyFill="1" applyBorder="1" applyAlignment="1">
      <x:alignment vertical="center"/>
    </x:xf>
    <x:xf numFmtId="207" fontId="1" fillId="6" borderId="0" xfId="0" applyNumberFormat="1" applyFont="1" applyFill="1" applyBorder="1" applyAlignment="1">
      <x:alignment vertical="center"/>
    </x:xf>
    <x:xf numFmtId="207" fontId="1" fillId="7" borderId="0" xfId="0" applyNumberFormat="1" applyFont="1" applyFill="1" applyBorder="1" applyAlignment="1">
      <x:alignment vertical="center"/>
    </x:xf>
    <x:xf numFmtId="207" fontId="1" fillId="8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4" fillId="0" borderId="0" xfId="0" applyNumberFormat="1" applyFont="1" applyFill="1" applyBorder="1"/>
    <x:xf numFmtId="203" fontId="4" fillId="0" borderId="0" xfId="0" applyNumberFormat="1" applyFont="1" applyFill="1" applyBorder="1"/>
    <x:xf numFmtId="0" fontId="4" fillId="0" borderId="1" xfId="0" applyNumberFormat="1" applyFont="1" applyFill="1" applyBorder="1"/>
    <x:xf numFmtId="203" fontId="4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432a1a4954440" /><Relationship Type="http://schemas.openxmlformats.org/officeDocument/2006/relationships/theme" Target="/xl/theme/theme1.xml" Id="R1c8649d8999c4db0" /><Relationship Type="http://schemas.openxmlformats.org/officeDocument/2006/relationships/sharedStrings" Target="/xl/sharedStrings.xml" Id="R72650d2ee84849a3" /><Relationship Type="http://schemas.openxmlformats.org/officeDocument/2006/relationships/worksheet" Target="/xl/worksheets/sheet1.xml" Id="R4d06a3d44fec4634" /><Relationship Type="http://schemas.openxmlformats.org/officeDocument/2006/relationships/worksheet" Target="/xl/worksheets/sheet2.xml" Id="R28d4c4c8559f4a94" /><Relationship Type="http://schemas.openxmlformats.org/officeDocument/2006/relationships/worksheet" Target="/xl/worksheets/sheet3.xml" Id="Re0f3272a3f6345b6" /><Relationship Type="http://schemas.openxmlformats.org/officeDocument/2006/relationships/worksheet" Target="/xl/worksheets/sheet4.xml" Id="Rb14d90a5d0654674" /><Relationship Type="http://schemas.openxmlformats.org/officeDocument/2006/relationships/worksheet" Target="/xl/worksheets/sheet5.xml" Id="R726eb22a774e46f8" /><Relationship Type="http://schemas.openxmlformats.org/officeDocument/2006/relationships/worksheet" Target="/xl/worksheets/sheet6.xml" Id="R98c621f8042c4bde" /><Relationship Type="http://schemas.openxmlformats.org/officeDocument/2006/relationships/worksheet" Target="/xl/worksheets/sheet7.xml" Id="Rada9c6a79ada4eff" /><Relationship Type="http://schemas.openxmlformats.org/officeDocument/2006/relationships/worksheet" Target="/xl/worksheets/sheet8.xml" Id="R7e2b4fc0db0c41a9" /></Relationships>
</file>

<file path=xl/tables/table1.xml><?xml version="1.0" encoding="utf-8"?>
<x:table xmlns:x="http://schemas.openxmlformats.org/spreadsheetml/2006/main" id="8" name="SevenSummary" displayName="SevenSummary" ref="A5:G12" headerRowCount="1" totalsRowCount="0" totalsRowShown="0">
  <x:autoFilter ref="A5:G12"/>
  <x:tableColumns count="7">
    <x:tableColumn id="1" name="代码"/>
    <x:tableColumn id="2" name="记录数"/>
    <x:tableColumn id="3" name="最新成交（美东）"/>
    <x:tableColumn id="4" name="最早成交（美东）"/>
    <x:tableColumn id="5" name="规则组合数"/>
    <x:tableColumn id="6" name="重点核对行数"/>
    <x:tableColumn id="7" name="成交额合计（美元）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AAPLActivity" displayName="AAPLActivity" ref="A1:BU58" headerRowCount="1" totalsRowCount="0" totalsRowShown="0">
  <x:autoFilter ref="A1:BU58"/>
  <x:tableColumns count="73">
    <x:tableColumn id="1" name="群組"/>
    <x:tableColumn id="2" name="成交時間(美東)"/>
    <x:tableColumn id="3" name="名稱"/>
    <x:tableColumn id="4" name="模型审核结论"/>
    <x:tableColumn id="5" name="模型审核备注"/>
    <x:tableColumn id="6" name="合約代碼"/>
    <x:tableColumn id="7" name="成交方向"/>
    <x:tableColumn id="8" name="異動告警標籤"/>
    <x:tableColumn id="9" name="LLM復核備註"/>
    <x:tableColumn id="10" name="LLM復核時間"/>
    <x:tableColumn id="11" name="模型审核来源"/>
    <x:tableColumn id="12" name="模型审核时间"/>
    <x:tableColumn id="13" name="到期日"/>
    <x:tableColumn id="14" name="距到期日"/>
    <x:tableColumn id="15" name="實算DTE"/>
    <x:tableColumn id="16" name="執行價格"/>
    <x:tableColumn id="17" name="成交位置"/>
    <x:tableColumn id="18" name="標的價格"/>
    <x:tableColumn id="19" name="成交額"/>
    <x:tableColumn id="20" name="最大盈利($)"/>
    <x:tableColumn id="21" name="盈利概率(%)"/>
    <x:tableColumn id="22" name="最大虧損($)"/>
    <x:tableColumn id="23" name="盈虧比"/>
    <x:tableColumn id="24" name="盈虧平衡點"/>
    <x:tableColumn id="25" name="名義本金($)"/>
    <x:tableColumn id="26" name="距平衡點漲跌(%)"/>
    <x:tableColumn id="27" name="策略類型"/>
    <x:tableColumn id="28" name="策略意圖"/>
    <x:tableColumn id="29" name="組合關聯ID"/>
    <x:tableColumn id="30" name="組合腿信息"/>
    <x:tableColumn id="31" name="單腿/多腿"/>
    <x:tableColumn id="32" name="開平倉性質"/>
    <x:tableColumn id="33" name="市場情緒"/>
    <x:tableColumn id="34" name="訂單類型"/>
    <x:tableColumn id="35" name="成交類型"/>
    <x:tableColumn id="36" name="成交量"/>
    <x:tableColumn id="37" name="成交價"/>
    <x:tableColumn id="38" name="買價"/>
    <x:tableColumn id="39" name="賣價"/>
    <x:tableColumn id="40" name="溢價程度(%)"/>
    <x:tableColumn id="41" name="引伸波幅(%)"/>
    <x:tableColumn id="42" name="Delta"/>
    <x:tableColumn id="43" name="Gamma"/>
    <x:tableColumn id="44" name="Vega"/>
    <x:tableColumn id="45" name="Theta"/>
    <x:tableColumn id="46" name="Rho"/>
    <x:tableColumn id="47" name="累計成交量"/>
    <x:tableColumn id="48" name="持倉量"/>
    <x:tableColumn id="49" name="單筆量/持倉量"/>
    <x:tableColumn id="50" name="累計成交量/持倉量"/>
    <x:tableColumn id="51" name="交易所"/>
    <x:tableColumn id="52" name="財經披露"/>
    <x:tableColumn id="53" name="公司行動"/>
    <x:tableColumn id="54" name="f6"/>
    <x:tableColumn id="55" name="f9"/>
    <x:tableColumn id="56" name="f12"/>
    <x:tableColumn id="57" name="f29"/>
    <x:tableColumn id="58" name="f31"/>
    <x:tableColumn id="59" name="f32"/>
    <x:tableColumn id="60" name="f33"/>
    <x:tableColumn id="61" name="f35"/>
    <x:tableColumn id="62" name="f36"/>
    <x:tableColumn id="63" name="f37"/>
    <x:tableColumn id="64" name="f38"/>
    <x:tableColumn id="65" name="f40"/>
    <x:tableColumn id="66" name="f41"/>
    <x:tableColumn id="67" name="f42"/>
    <x:tableColumn id="68" name="f43"/>
    <x:tableColumn id="69" name="f44"/>
    <x:tableColumn id="70" name="f48"/>
    <x:tableColumn id="71" name="來源快照"/>
    <x:tableColumn id="72" name="首次出現"/>
    <x:tableColumn id="73" name="距今到期日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AMZNActivity" displayName="AMZNActivity" ref="A1:BU58" headerRowCount="1" totalsRowCount="0" totalsRowShown="0">
  <x:autoFilter ref="A1:BU58"/>
  <x:tableColumns count="73">
    <x:tableColumn id="1" name="群組"/>
    <x:tableColumn id="2" name="成交時間(美東)"/>
    <x:tableColumn id="3" name="名稱"/>
    <x:tableColumn id="4" name="模型审核结论"/>
    <x:tableColumn id="5" name="模型审核备注"/>
    <x:tableColumn id="6" name="合約代碼"/>
    <x:tableColumn id="7" name="成交方向"/>
    <x:tableColumn id="8" name="異動告警標籤"/>
    <x:tableColumn id="9" name="LLM復核備註"/>
    <x:tableColumn id="10" name="LLM復核時間"/>
    <x:tableColumn id="11" name="模型审核来源"/>
    <x:tableColumn id="12" name="模型审核时间"/>
    <x:tableColumn id="13" name="到期日"/>
    <x:tableColumn id="14" name="距到期日"/>
    <x:tableColumn id="15" name="實算DTE"/>
    <x:tableColumn id="16" name="執行價格"/>
    <x:tableColumn id="17" name="成交位置"/>
    <x:tableColumn id="18" name="標的價格"/>
    <x:tableColumn id="19" name="成交額"/>
    <x:tableColumn id="20" name="最大盈利($)"/>
    <x:tableColumn id="21" name="盈利概率(%)"/>
    <x:tableColumn id="22" name="最大虧損($)"/>
    <x:tableColumn id="23" name="盈虧比"/>
    <x:tableColumn id="24" name="盈虧平衡點"/>
    <x:tableColumn id="25" name="名義本金($)"/>
    <x:tableColumn id="26" name="距平衡點漲跌(%)"/>
    <x:tableColumn id="27" name="策略類型"/>
    <x:tableColumn id="28" name="策略意圖"/>
    <x:tableColumn id="29" name="組合關聯ID"/>
    <x:tableColumn id="30" name="組合腿信息"/>
    <x:tableColumn id="31" name="單腿/多腿"/>
    <x:tableColumn id="32" name="開平倉性質"/>
    <x:tableColumn id="33" name="市場情緒"/>
    <x:tableColumn id="34" name="訂單類型"/>
    <x:tableColumn id="35" name="成交類型"/>
    <x:tableColumn id="36" name="成交量"/>
    <x:tableColumn id="37" name="成交價"/>
    <x:tableColumn id="38" name="買價"/>
    <x:tableColumn id="39" name="賣價"/>
    <x:tableColumn id="40" name="溢價程度(%)"/>
    <x:tableColumn id="41" name="引伸波幅(%)"/>
    <x:tableColumn id="42" name="Delta"/>
    <x:tableColumn id="43" name="Gamma"/>
    <x:tableColumn id="44" name="Vega"/>
    <x:tableColumn id="45" name="Theta"/>
    <x:tableColumn id="46" name="Rho"/>
    <x:tableColumn id="47" name="累計成交量"/>
    <x:tableColumn id="48" name="持倉量"/>
    <x:tableColumn id="49" name="單筆量/持倉量"/>
    <x:tableColumn id="50" name="累計成交量/持倉量"/>
    <x:tableColumn id="51" name="交易所"/>
    <x:tableColumn id="52" name="財經披露"/>
    <x:tableColumn id="53" name="公司行動"/>
    <x:tableColumn id="54" name="f6"/>
    <x:tableColumn id="55" name="f9"/>
    <x:tableColumn id="56" name="f12"/>
    <x:tableColumn id="57" name="f29"/>
    <x:tableColumn id="58" name="f31"/>
    <x:tableColumn id="59" name="f32"/>
    <x:tableColumn id="60" name="f33"/>
    <x:tableColumn id="61" name="f35"/>
    <x:tableColumn id="62" name="f36"/>
    <x:tableColumn id="63" name="f37"/>
    <x:tableColumn id="64" name="f38"/>
    <x:tableColumn id="65" name="f40"/>
    <x:tableColumn id="66" name="f41"/>
    <x:tableColumn id="67" name="f42"/>
    <x:tableColumn id="68" name="f43"/>
    <x:tableColumn id="69" name="f44"/>
    <x:tableColumn id="70" name="f48"/>
    <x:tableColumn id="71" name="來源快照"/>
    <x:tableColumn id="72" name="首次出現"/>
    <x:tableColumn id="73" name="距今到期日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GOOGActivity" displayName="GOOGActivity" ref="A1:BU58" headerRowCount="1" totalsRowCount="0" totalsRowShown="0">
  <x:autoFilter ref="A1:BU58"/>
  <x:tableColumns count="73">
    <x:tableColumn id="1" name="群組"/>
    <x:tableColumn id="2" name="成交時間(美東)"/>
    <x:tableColumn id="3" name="名稱"/>
    <x:tableColumn id="4" name="模型审核结论"/>
    <x:tableColumn id="5" name="模型审核备注"/>
    <x:tableColumn id="6" name="合約代碼"/>
    <x:tableColumn id="7" name="成交方向"/>
    <x:tableColumn id="8" name="異動告警標籤"/>
    <x:tableColumn id="9" name="LLM復核備註"/>
    <x:tableColumn id="10" name="LLM復核時間"/>
    <x:tableColumn id="11" name="模型审核来源"/>
    <x:tableColumn id="12" name="模型审核时间"/>
    <x:tableColumn id="13" name="到期日"/>
    <x:tableColumn id="14" name="距到期日"/>
    <x:tableColumn id="15" name="實算DTE"/>
    <x:tableColumn id="16" name="執行價格"/>
    <x:tableColumn id="17" name="成交位置"/>
    <x:tableColumn id="18" name="標的價格"/>
    <x:tableColumn id="19" name="成交額"/>
    <x:tableColumn id="20" name="最大盈利($)"/>
    <x:tableColumn id="21" name="盈利概率(%)"/>
    <x:tableColumn id="22" name="最大虧損($)"/>
    <x:tableColumn id="23" name="盈虧比"/>
    <x:tableColumn id="24" name="盈虧平衡點"/>
    <x:tableColumn id="25" name="名義本金($)"/>
    <x:tableColumn id="26" name="距平衡點漲跌(%)"/>
    <x:tableColumn id="27" name="策略類型"/>
    <x:tableColumn id="28" name="策略意圖"/>
    <x:tableColumn id="29" name="組合關聯ID"/>
    <x:tableColumn id="30" name="組合腿信息"/>
    <x:tableColumn id="31" name="單腿/多腿"/>
    <x:tableColumn id="32" name="開平倉性質"/>
    <x:tableColumn id="33" name="市場情緒"/>
    <x:tableColumn id="34" name="訂單類型"/>
    <x:tableColumn id="35" name="成交類型"/>
    <x:tableColumn id="36" name="成交量"/>
    <x:tableColumn id="37" name="成交價"/>
    <x:tableColumn id="38" name="買價"/>
    <x:tableColumn id="39" name="賣價"/>
    <x:tableColumn id="40" name="溢價程度(%)"/>
    <x:tableColumn id="41" name="引伸波幅(%)"/>
    <x:tableColumn id="42" name="Delta"/>
    <x:tableColumn id="43" name="Gamma"/>
    <x:tableColumn id="44" name="Vega"/>
    <x:tableColumn id="45" name="Theta"/>
    <x:tableColumn id="46" name="Rho"/>
    <x:tableColumn id="47" name="累計成交量"/>
    <x:tableColumn id="48" name="持倉量"/>
    <x:tableColumn id="49" name="單筆量/持倉量"/>
    <x:tableColumn id="50" name="累計成交量/持倉量"/>
    <x:tableColumn id="51" name="交易所"/>
    <x:tableColumn id="52" name="財經披露"/>
    <x:tableColumn id="53" name="公司行動"/>
    <x:tableColumn id="54" name="f6"/>
    <x:tableColumn id="55" name="f9"/>
    <x:tableColumn id="56" name="f12"/>
    <x:tableColumn id="57" name="f29"/>
    <x:tableColumn id="58" name="f31"/>
    <x:tableColumn id="59" name="f32"/>
    <x:tableColumn id="60" name="f33"/>
    <x:tableColumn id="61" name="f35"/>
    <x:tableColumn id="62" name="f36"/>
    <x:tableColumn id="63" name="f37"/>
    <x:tableColumn id="64" name="f38"/>
    <x:tableColumn id="65" name="f40"/>
    <x:tableColumn id="66" name="f41"/>
    <x:tableColumn id="67" name="f42"/>
    <x:tableColumn id="68" name="f43"/>
    <x:tableColumn id="69" name="f44"/>
    <x:tableColumn id="70" name="f48"/>
    <x:tableColumn id="71" name="來源快照"/>
    <x:tableColumn id="72" name="首次出現"/>
    <x:tableColumn id="73" name="距今到期日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METAActivity" displayName="METAActivity" ref="A1:BU58" headerRowCount="1" totalsRowCount="0" totalsRowShown="0">
  <x:autoFilter ref="A1:BU58"/>
  <x:tableColumns count="73">
    <x:tableColumn id="1" name="群組"/>
    <x:tableColumn id="2" name="成交時間(美東)"/>
    <x:tableColumn id="3" name="名稱"/>
    <x:tableColumn id="4" name="模型审核结论"/>
    <x:tableColumn id="5" name="模型审核备注"/>
    <x:tableColumn id="6" name="合約代碼"/>
    <x:tableColumn id="7" name="成交方向"/>
    <x:tableColumn id="8" name="異動告警標籤"/>
    <x:tableColumn id="9" name="LLM復核備註"/>
    <x:tableColumn id="10" name="LLM復核時間"/>
    <x:tableColumn id="11" name="模型审核来源"/>
    <x:tableColumn id="12" name="模型审核时间"/>
    <x:tableColumn id="13" name="到期日"/>
    <x:tableColumn id="14" name="距到期日"/>
    <x:tableColumn id="15" name="實算DTE"/>
    <x:tableColumn id="16" name="執行價格"/>
    <x:tableColumn id="17" name="成交位置"/>
    <x:tableColumn id="18" name="標的價格"/>
    <x:tableColumn id="19" name="成交額"/>
    <x:tableColumn id="20" name="最大盈利($)"/>
    <x:tableColumn id="21" name="盈利概率(%)"/>
    <x:tableColumn id="22" name="最大虧損($)"/>
    <x:tableColumn id="23" name="盈虧比"/>
    <x:tableColumn id="24" name="盈虧平衡點"/>
    <x:tableColumn id="25" name="名義本金($)"/>
    <x:tableColumn id="26" name="距平衡點漲跌(%)"/>
    <x:tableColumn id="27" name="策略類型"/>
    <x:tableColumn id="28" name="策略意圖"/>
    <x:tableColumn id="29" name="組合關聯ID"/>
    <x:tableColumn id="30" name="組合腿信息"/>
    <x:tableColumn id="31" name="單腿/多腿"/>
    <x:tableColumn id="32" name="開平倉性質"/>
    <x:tableColumn id="33" name="市場情緒"/>
    <x:tableColumn id="34" name="訂單類型"/>
    <x:tableColumn id="35" name="成交類型"/>
    <x:tableColumn id="36" name="成交量"/>
    <x:tableColumn id="37" name="成交價"/>
    <x:tableColumn id="38" name="買價"/>
    <x:tableColumn id="39" name="賣價"/>
    <x:tableColumn id="40" name="溢價程度(%)"/>
    <x:tableColumn id="41" name="引伸波幅(%)"/>
    <x:tableColumn id="42" name="Delta"/>
    <x:tableColumn id="43" name="Gamma"/>
    <x:tableColumn id="44" name="Vega"/>
    <x:tableColumn id="45" name="Theta"/>
    <x:tableColumn id="46" name="Rho"/>
    <x:tableColumn id="47" name="累計成交量"/>
    <x:tableColumn id="48" name="持倉量"/>
    <x:tableColumn id="49" name="單筆量/持倉量"/>
    <x:tableColumn id="50" name="累計成交量/持倉量"/>
    <x:tableColumn id="51" name="交易所"/>
    <x:tableColumn id="52" name="財經披露"/>
    <x:tableColumn id="53" name="公司行動"/>
    <x:tableColumn id="54" name="f6"/>
    <x:tableColumn id="55" name="f9"/>
    <x:tableColumn id="56" name="f12"/>
    <x:tableColumn id="57" name="f29"/>
    <x:tableColumn id="58" name="f31"/>
    <x:tableColumn id="59" name="f32"/>
    <x:tableColumn id="60" name="f33"/>
    <x:tableColumn id="61" name="f35"/>
    <x:tableColumn id="62" name="f36"/>
    <x:tableColumn id="63" name="f37"/>
    <x:tableColumn id="64" name="f38"/>
    <x:tableColumn id="65" name="f40"/>
    <x:tableColumn id="66" name="f41"/>
    <x:tableColumn id="67" name="f42"/>
    <x:tableColumn id="68" name="f43"/>
    <x:tableColumn id="69" name="f44"/>
    <x:tableColumn id="70" name="f48"/>
    <x:tableColumn id="71" name="來源快照"/>
    <x:tableColumn id="72" name="首次出現"/>
    <x:tableColumn id="73" name="距今到期日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5" name="MSFTActivity" displayName="MSFTActivity" ref="A1:BU58" headerRowCount="1" totalsRowCount="0" totalsRowShown="0">
  <x:autoFilter ref="A1:BU58"/>
  <x:tableColumns count="73">
    <x:tableColumn id="1" name="群組"/>
    <x:tableColumn id="2" name="成交時間(美東)"/>
    <x:tableColumn id="3" name="名稱"/>
    <x:tableColumn id="4" name="模型审核结论"/>
    <x:tableColumn id="5" name="模型审核备注"/>
    <x:tableColumn id="6" name="合約代碼"/>
    <x:tableColumn id="7" name="成交方向"/>
    <x:tableColumn id="8" name="異動告警標籤"/>
    <x:tableColumn id="9" name="LLM復核備註"/>
    <x:tableColumn id="10" name="LLM復核時間"/>
    <x:tableColumn id="11" name="模型审核来源"/>
    <x:tableColumn id="12" name="模型审核时间"/>
    <x:tableColumn id="13" name="到期日"/>
    <x:tableColumn id="14" name="距到期日"/>
    <x:tableColumn id="15" name="實算DTE"/>
    <x:tableColumn id="16" name="執行價格"/>
    <x:tableColumn id="17" name="成交位置"/>
    <x:tableColumn id="18" name="標的價格"/>
    <x:tableColumn id="19" name="成交額"/>
    <x:tableColumn id="20" name="最大盈利($)"/>
    <x:tableColumn id="21" name="盈利概率(%)"/>
    <x:tableColumn id="22" name="最大虧損($)"/>
    <x:tableColumn id="23" name="盈虧比"/>
    <x:tableColumn id="24" name="盈虧平衡點"/>
    <x:tableColumn id="25" name="名義本金($)"/>
    <x:tableColumn id="26" name="距平衡點漲跌(%)"/>
    <x:tableColumn id="27" name="策略類型"/>
    <x:tableColumn id="28" name="策略意圖"/>
    <x:tableColumn id="29" name="組合關聯ID"/>
    <x:tableColumn id="30" name="組合腿信息"/>
    <x:tableColumn id="31" name="單腿/多腿"/>
    <x:tableColumn id="32" name="開平倉性質"/>
    <x:tableColumn id="33" name="市場情緒"/>
    <x:tableColumn id="34" name="訂單類型"/>
    <x:tableColumn id="35" name="成交類型"/>
    <x:tableColumn id="36" name="成交量"/>
    <x:tableColumn id="37" name="成交價"/>
    <x:tableColumn id="38" name="買價"/>
    <x:tableColumn id="39" name="賣價"/>
    <x:tableColumn id="40" name="溢價程度(%)"/>
    <x:tableColumn id="41" name="引伸波幅(%)"/>
    <x:tableColumn id="42" name="Delta"/>
    <x:tableColumn id="43" name="Gamma"/>
    <x:tableColumn id="44" name="Vega"/>
    <x:tableColumn id="45" name="Theta"/>
    <x:tableColumn id="46" name="Rho"/>
    <x:tableColumn id="47" name="累計成交量"/>
    <x:tableColumn id="48" name="持倉量"/>
    <x:tableColumn id="49" name="單筆量/持倉量"/>
    <x:tableColumn id="50" name="累計成交量/持倉量"/>
    <x:tableColumn id="51" name="交易所"/>
    <x:tableColumn id="52" name="財經披露"/>
    <x:tableColumn id="53" name="公司行動"/>
    <x:tableColumn id="54" name="f6"/>
    <x:tableColumn id="55" name="f9"/>
    <x:tableColumn id="56" name="f12"/>
    <x:tableColumn id="57" name="f29"/>
    <x:tableColumn id="58" name="f31"/>
    <x:tableColumn id="59" name="f32"/>
    <x:tableColumn id="60" name="f33"/>
    <x:tableColumn id="61" name="f35"/>
    <x:tableColumn id="62" name="f36"/>
    <x:tableColumn id="63" name="f37"/>
    <x:tableColumn id="64" name="f38"/>
    <x:tableColumn id="65" name="f40"/>
    <x:tableColumn id="66" name="f41"/>
    <x:tableColumn id="67" name="f42"/>
    <x:tableColumn id="68" name="f43"/>
    <x:tableColumn id="69" name="f44"/>
    <x:tableColumn id="70" name="f48"/>
    <x:tableColumn id="71" name="來源快照"/>
    <x:tableColumn id="72" name="首次出現"/>
    <x:tableColumn id="73" name="距今到期日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6" name="NVDAActivity" displayName="NVDAActivity" ref="A1:BU58" headerRowCount="1" totalsRowCount="0" totalsRowShown="0">
  <x:autoFilter ref="A1:BU58"/>
  <x:tableColumns count="73">
    <x:tableColumn id="1" name="群組"/>
    <x:tableColumn id="2" name="成交時間(美東)"/>
    <x:tableColumn id="3" name="名稱"/>
    <x:tableColumn id="4" name="模型审核结论"/>
    <x:tableColumn id="5" name="模型审核备注"/>
    <x:tableColumn id="6" name="合約代碼"/>
    <x:tableColumn id="7" name="成交方向"/>
    <x:tableColumn id="8" name="異動告警標籤"/>
    <x:tableColumn id="9" name="LLM復核備註"/>
    <x:tableColumn id="10" name="LLM復核時間"/>
    <x:tableColumn id="11" name="模型审核来源"/>
    <x:tableColumn id="12" name="模型审核时间"/>
    <x:tableColumn id="13" name="到期日"/>
    <x:tableColumn id="14" name="距到期日"/>
    <x:tableColumn id="15" name="實算DTE"/>
    <x:tableColumn id="16" name="執行價格"/>
    <x:tableColumn id="17" name="成交位置"/>
    <x:tableColumn id="18" name="標的價格"/>
    <x:tableColumn id="19" name="成交額"/>
    <x:tableColumn id="20" name="最大盈利($)"/>
    <x:tableColumn id="21" name="盈利概率(%)"/>
    <x:tableColumn id="22" name="最大虧損($)"/>
    <x:tableColumn id="23" name="盈虧比"/>
    <x:tableColumn id="24" name="盈虧平衡點"/>
    <x:tableColumn id="25" name="名義本金($)"/>
    <x:tableColumn id="26" name="距平衡點漲跌(%)"/>
    <x:tableColumn id="27" name="策略類型"/>
    <x:tableColumn id="28" name="策略意圖"/>
    <x:tableColumn id="29" name="組合關聯ID"/>
    <x:tableColumn id="30" name="組合腿信息"/>
    <x:tableColumn id="31" name="單腿/多腿"/>
    <x:tableColumn id="32" name="開平倉性質"/>
    <x:tableColumn id="33" name="市場情緒"/>
    <x:tableColumn id="34" name="訂單類型"/>
    <x:tableColumn id="35" name="成交類型"/>
    <x:tableColumn id="36" name="成交量"/>
    <x:tableColumn id="37" name="成交價"/>
    <x:tableColumn id="38" name="買價"/>
    <x:tableColumn id="39" name="賣價"/>
    <x:tableColumn id="40" name="溢價程度(%)"/>
    <x:tableColumn id="41" name="引伸波幅(%)"/>
    <x:tableColumn id="42" name="Delta"/>
    <x:tableColumn id="43" name="Gamma"/>
    <x:tableColumn id="44" name="Vega"/>
    <x:tableColumn id="45" name="Theta"/>
    <x:tableColumn id="46" name="Rho"/>
    <x:tableColumn id="47" name="累計成交量"/>
    <x:tableColumn id="48" name="持倉量"/>
    <x:tableColumn id="49" name="單筆量/持倉量"/>
    <x:tableColumn id="50" name="累計成交量/持倉量"/>
    <x:tableColumn id="51" name="交易所"/>
    <x:tableColumn id="52" name="財經披露"/>
    <x:tableColumn id="53" name="公司行動"/>
    <x:tableColumn id="54" name="f6"/>
    <x:tableColumn id="55" name="f9"/>
    <x:tableColumn id="56" name="f12"/>
    <x:tableColumn id="57" name="f29"/>
    <x:tableColumn id="58" name="f31"/>
    <x:tableColumn id="59" name="f32"/>
    <x:tableColumn id="60" name="f33"/>
    <x:tableColumn id="61" name="f35"/>
    <x:tableColumn id="62" name="f36"/>
    <x:tableColumn id="63" name="f37"/>
    <x:tableColumn id="64" name="f38"/>
    <x:tableColumn id="65" name="f40"/>
    <x:tableColumn id="66" name="f41"/>
    <x:tableColumn id="67" name="f42"/>
    <x:tableColumn id="68" name="f43"/>
    <x:tableColumn id="69" name="f44"/>
    <x:tableColumn id="70" name="f48"/>
    <x:tableColumn id="71" name="來源快照"/>
    <x:tableColumn id="72" name="首次出現"/>
    <x:tableColumn id="73" name="距今到期日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7" name="TSLAActivity" displayName="TSLAActivity" ref="A1:BU58" headerRowCount="1" totalsRowCount="0" totalsRowShown="0">
  <x:autoFilter ref="A1:BU58"/>
  <x:tableColumns count="73">
    <x:tableColumn id="1" name="群組"/>
    <x:tableColumn id="2" name="成交時間(美東)"/>
    <x:tableColumn id="3" name="名稱"/>
    <x:tableColumn id="4" name="模型审核结论"/>
    <x:tableColumn id="5" name="模型审核备注"/>
    <x:tableColumn id="6" name="合約代碼"/>
    <x:tableColumn id="7" name="成交方向"/>
    <x:tableColumn id="8" name="異動告警標籤"/>
    <x:tableColumn id="9" name="LLM復核備註"/>
    <x:tableColumn id="10" name="LLM復核時間"/>
    <x:tableColumn id="11" name="模型审核来源"/>
    <x:tableColumn id="12" name="模型审核时间"/>
    <x:tableColumn id="13" name="到期日"/>
    <x:tableColumn id="14" name="距到期日"/>
    <x:tableColumn id="15" name="實算DTE"/>
    <x:tableColumn id="16" name="執行價格"/>
    <x:tableColumn id="17" name="成交位置"/>
    <x:tableColumn id="18" name="標的價格"/>
    <x:tableColumn id="19" name="成交額"/>
    <x:tableColumn id="20" name="最大盈利($)"/>
    <x:tableColumn id="21" name="盈利概率(%)"/>
    <x:tableColumn id="22" name="最大虧損($)"/>
    <x:tableColumn id="23" name="盈虧比"/>
    <x:tableColumn id="24" name="盈虧平衡點"/>
    <x:tableColumn id="25" name="名義本金($)"/>
    <x:tableColumn id="26" name="距平衡點漲跌(%)"/>
    <x:tableColumn id="27" name="策略類型"/>
    <x:tableColumn id="28" name="策略意圖"/>
    <x:tableColumn id="29" name="組合關聯ID"/>
    <x:tableColumn id="30" name="組合腿信息"/>
    <x:tableColumn id="31" name="單腿/多腿"/>
    <x:tableColumn id="32" name="開平倉性質"/>
    <x:tableColumn id="33" name="市場情緒"/>
    <x:tableColumn id="34" name="訂單類型"/>
    <x:tableColumn id="35" name="成交類型"/>
    <x:tableColumn id="36" name="成交量"/>
    <x:tableColumn id="37" name="成交價"/>
    <x:tableColumn id="38" name="買價"/>
    <x:tableColumn id="39" name="賣價"/>
    <x:tableColumn id="40" name="溢價程度(%)"/>
    <x:tableColumn id="41" name="引伸波幅(%)"/>
    <x:tableColumn id="42" name="Delta"/>
    <x:tableColumn id="43" name="Gamma"/>
    <x:tableColumn id="44" name="Vega"/>
    <x:tableColumn id="45" name="Theta"/>
    <x:tableColumn id="46" name="Rho"/>
    <x:tableColumn id="47" name="累計成交量"/>
    <x:tableColumn id="48" name="持倉量"/>
    <x:tableColumn id="49" name="單筆量/持倉量"/>
    <x:tableColumn id="50" name="累計成交量/持倉量"/>
    <x:tableColumn id="51" name="交易所"/>
    <x:tableColumn id="52" name="財經披露"/>
    <x:tableColumn id="53" name="公司行動"/>
    <x:tableColumn id="54" name="f6"/>
    <x:tableColumn id="55" name="f9"/>
    <x:tableColumn id="56" name="f12"/>
    <x:tableColumn id="57" name="f29"/>
    <x:tableColumn id="58" name="f31"/>
    <x:tableColumn id="59" name="f32"/>
    <x:tableColumn id="60" name="f33"/>
    <x:tableColumn id="61" name="f35"/>
    <x:tableColumn id="62" name="f36"/>
    <x:tableColumn id="63" name="f37"/>
    <x:tableColumn id="64" name="f38"/>
    <x:tableColumn id="65" name="f40"/>
    <x:tableColumn id="66" name="f41"/>
    <x:tableColumn id="67" name="f42"/>
    <x:tableColumn id="68" name="f43"/>
    <x:tableColumn id="69" name="f44"/>
    <x:tableColumn id="70" name="f48"/>
    <x:tableColumn id="71" name="來源快照"/>
    <x:tableColumn id="72" name="首次出現"/>
    <x:tableColumn id="73" name="距今到期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595dc0e856a4d5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4ef7e425dba427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26c9543454704c4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d05a60d3512442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81656313040d469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86cae4aaabf4f3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7d0e6423769744f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3a21681da754aa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5" hidden="0" customWidth="1"/>
    <x:col min="4" max="4" width="25" hidden="0" customWidth="1"/>
    <x:col min="5" max="5" width="20" hidden="0" customWidth="1"/>
    <x:col min="6" max="6" width="20" hidden="0" customWidth="1"/>
    <x:col min="7" max="7" width="25" hidden="0" customWidth="1"/>
  </x:cols>
  <x:sheetData>
    <x:row r="1" ht="28" customHeight="1">
      <x:c r="A1" s="76" t="str">
        <x:v>七姐妹期权异动 · 模型直接审核</x:v>
      </x:c>
      <x:c r="B1" s="1"/>
      <x:c r="C1" s="1"/>
      <x:c r="D1" s="1"/>
      <x:c r="E1" s="1"/>
      <x:c r="F1" s="1"/>
      <x:c r="G1" s="1"/>
    </x:row>
    <x:row r="2" ht="28" customHeight="1">
      <x:c r="A2" s="1" t="str">
        <x:v>本次查询窗口：七只各78条；不代表完整历史。Alphabet采用GOOG。</x:v>
      </x:c>
      <x:c r="B2" s="1"/>
      <x:c r="C2" s="1"/>
      <x:c r="D2" s="1"/>
      <x:c r="E2" s="1"/>
      <x:c r="F2" s="1"/>
      <x:c r="G2" s="1"/>
    </x:row>
    <x:row r="3" ht="28" customHeight="1">
      <x:c r="A3" s="1" t="str">
        <x:v>重点核对：规则误标、命名证据不足、盈亏估值及比例风险。原规则与模型意见均保留。</x:v>
      </x:c>
      <x:c r="B3" s="1"/>
      <x:c r="C3" s="1"/>
      <x:c r="D3" s="1"/>
      <x:c r="E3" s="1"/>
      <x:c r="F3" s="1"/>
      <x:c r="G3" s="1"/>
    </x:row>
    <x:row r="4" ht="28" customHeight="1">
      <x:c r="A4" s="1"/>
      <x:c r="B4" s="1"/>
      <x:c r="C4" s="1"/>
      <x:c r="D4" s="1"/>
      <x:c r="E4" s="1"/>
      <x:c r="F4" s="1"/>
      <x:c r="G4" s="1"/>
    </x:row>
    <x:row r="5" ht="28" customHeight="1">
      <x:c r="A5" s="3" t="str">
        <x:v>代码</x:v>
      </x:c>
      <x:c r="B5" s="3" t="str">
        <x:v>记录数</x:v>
      </x:c>
      <x:c r="C5" s="3" t="str">
        <x:v>最新成交（美东）</x:v>
      </x:c>
      <x:c r="D5" s="3" t="str">
        <x:v>最早成交（美东）</x:v>
      </x:c>
      <x:c r="E5" s="3" t="str">
        <x:v>规则组合数</x:v>
      </x:c>
      <x:c r="F5" s="3" t="str">
        <x:v>重点核对行数</x:v>
      </x:c>
      <x:c r="G5" s="3" t="str">
        <x:v>成交额合计（美元）</x:v>
      </x:c>
    </x:row>
    <x:row r="6" ht="28" customHeight="1">
      <x:c r="A6" s="1" t="str">
        <x:v>AAPL</x:v>
      </x:c>
      <x:c r="B6" s="1" t="n">
        <x:f>COUNTA('AAPL'!B2:B58)</x:f>
        <x:v>57</x:v>
      </x:c>
      <x:c r="C6" s="77" t="n">
        <x:v>46332.707974537036</x:v>
      </x:c>
      <x:c r="D6" s="77" t="n">
        <x:v>46330.4924537037</x:v>
      </x:c>
      <x:c r="E6" s="1" t="n">
        <x:v>3</x:v>
      </x:c>
      <x:c r="F6" s="1" t="n">
        <x:f>COUNTIFS('AAPL'!D2:D58,"规则误标")+COUNTIFS('AAPL'!D2:D58,"规则命名证据不足")+COUNTIFS('AAPL'!D2:D58,"盈亏估值需核对")+COUNTIFS('AAPL'!D2:D58,"比例风险需核对")</x:f>
        <x:v>0</x:v>
      </x:c>
      <x:c r="G6" s="78" t="n">
        <x:f>SUM('AAPL'!S2:S58)</x:f>
        <x:v>61157009</x:v>
      </x:c>
    </x:row>
    <x:row r="7" ht="28" customHeight="1">
      <x:c r="A7" s="1" t="str">
        <x:v>AMZN</x:v>
      </x:c>
      <x:c r="B7" s="1" t="n">
        <x:f>COUNTA('AMZN'!B2:B58)</x:f>
        <x:v>57</x:v>
      </x:c>
      <x:c r="C7" s="77" t="n">
        <x:v>46332.659907407404</x:v>
      </x:c>
      <x:c r="D7" s="77" t="n">
        <x:v>46330.488125</x:v>
      </x:c>
      <x:c r="E7" s="1" t="n">
        <x:v>8</x:v>
      </x:c>
      <x:c r="F7" s="1" t="n">
        <x:f>COUNTIFS('AMZN'!D2:D58,"规则误标")+COUNTIFS('AMZN'!D2:D58,"规则命名证据不足")+COUNTIFS('AMZN'!D2:D58,"盈亏估值需核对")+COUNTIFS('AMZN'!D2:D58,"比例风险需核对")</x:f>
        <x:v>0</x:v>
      </x:c>
      <x:c r="G7" s="78" t="n">
        <x:f>SUM('AMZN'!S2:S58)</x:f>
        <x:v>93122810</x:v>
      </x:c>
    </x:row>
    <x:row r="8" ht="28" customHeight="1">
      <x:c r="A8" s="1" t="str">
        <x:v>GOOG</x:v>
      </x:c>
      <x:c r="B8" s="1" t="n">
        <x:f>COUNTA('GOOG'!B2:B58)</x:f>
        <x:v>57</x:v>
      </x:c>
      <x:c r="C8" s="77" t="n">
        <x:v>46332.660775462966</x:v>
      </x:c>
      <x:c r="D8" s="77" t="n">
        <x:v>46324.48758101852</x:v>
      </x:c>
      <x:c r="E8" s="1" t="n">
        <x:v>10</x:v>
      </x:c>
      <x:c r="F8" s="1" t="n">
        <x:f>COUNTIFS('GOOG'!D2:D58,"规则误标")+COUNTIFS('GOOG'!D2:D58,"规则命名证据不足")+COUNTIFS('GOOG'!D2:D58,"盈亏估值需核对")+COUNTIFS('GOOG'!D2:D58,"比例风险需核对")</x:f>
        <x:v>0</x:v>
      </x:c>
      <x:c r="G8" s="78" t="n">
        <x:f>SUM('GOOG'!S2:S58)</x:f>
        <x:v>492092062</x:v>
      </x:c>
    </x:row>
    <x:row r="9" ht="28" customHeight="1">
      <x:c r="A9" s="1" t="str">
        <x:v>META</x:v>
      </x:c>
      <x:c r="B9" s="1" t="n">
        <x:f>COUNTA('META'!B2:B58)</x:f>
        <x:v>57</x:v>
      </x:c>
      <x:c r="C9" s="77" t="n">
        <x:v>46332.571076388886</x:v>
      </x:c>
      <x:c r="D9" s="77" t="n">
        <x:v>46324.45958333334</x:v>
      </x:c>
      <x:c r="E9" s="1" t="n">
        <x:v>12</x:v>
      </x:c>
      <x:c r="F9" s="1" t="n">
        <x:f>COUNTIFS('META'!D2:D58,"规则误标")+COUNTIFS('META'!D2:D58,"规则命名证据不足")+COUNTIFS('META'!D2:D58,"盈亏估值需核对")+COUNTIFS('META'!D2:D58,"比例风险需核对")</x:f>
        <x:v>0</x:v>
      </x:c>
      <x:c r="G9" s="78" t="n">
        <x:f>SUM('META'!S2:S58)</x:f>
        <x:v>640659589</x:v>
      </x:c>
    </x:row>
    <x:row r="10" ht="28" customHeight="1">
      <x:c r="A10" s="1" t="str">
        <x:v>MSFT</x:v>
      </x:c>
      <x:c r="B10" s="1" t="n">
        <x:f>COUNTA('MSFT'!B2:B58)</x:f>
        <x:v>57</x:v>
      </x:c>
      <x:c r="C10" s="77" t="n">
        <x:v>46332.68871527778</x:v>
      </x:c>
      <x:c r="D10" s="77" t="n">
        <x:v>46330.465219907404</x:v>
      </x:c>
      <x:c r="E10" s="1" t="n">
        <x:v>8</x:v>
      </x:c>
      <x:c r="F10" s="1" t="n">
        <x:f>COUNTIFS('MSFT'!D2:D58,"规则误标")+COUNTIFS('MSFT'!D2:D58,"规则命名证据不足")+COUNTIFS('MSFT'!D2:D58,"盈亏估值需核对")+COUNTIFS('MSFT'!D2:D58,"比例风险需核对")</x:f>
        <x:v>0</x:v>
      </x:c>
      <x:c r="G10" s="78" t="n">
        <x:f>SUM('MSFT'!S2:S58)</x:f>
        <x:v>159498400</x:v>
      </x:c>
    </x:row>
    <x:row r="11" ht="28" customHeight="1">
      <x:c r="A11" s="1" t="str">
        <x:v>NVDA</x:v>
      </x:c>
      <x:c r="B11" s="1" t="n">
        <x:f>COUNTA('NVDA'!B2:B58)</x:f>
        <x:v>57</x:v>
      </x:c>
      <x:c r="C11" s="77" t="n">
        <x:v>46332.688993055555</x:v>
      </x:c>
      <x:c r="D11" s="77" t="n">
        <x:v>46331.688576388886</x:v>
      </x:c>
      <x:c r="E11" s="1" t="n">
        <x:v>16</x:v>
      </x:c>
      <x:c r="F11" s="1" t="n">
        <x:f>COUNTIFS('NVDA'!D2:D58,"规则误标")+COUNTIFS('NVDA'!D2:D58,"规则命名证据不足")+COUNTIFS('NVDA'!D2:D58,"盈亏估值需核对")+COUNTIFS('NVDA'!D2:D58,"比例风险需核对")</x:f>
        <x:v>0</x:v>
      </x:c>
      <x:c r="G11" s="78" t="n">
        <x:f>SUM('NVDA'!S2:S58)</x:f>
        <x:v>258769694</x:v>
      </x:c>
    </x:row>
    <x:row r="12" ht="28" customHeight="1">
      <x:c r="A12" s="1" t="str">
        <x:v>TSLA</x:v>
      </x:c>
      <x:c r="B12" s="1" t="n">
        <x:f>COUNTA('TSLA'!B2:B58)</x:f>
        <x:v>57</x:v>
      </x:c>
      <x:c r="C12" s="77" t="n">
        <x:v>46332.625810185185</x:v>
      </x:c>
      <x:c r="D12" s="77" t="n">
        <x:v>46331.48496527778</x:v>
      </x:c>
      <x:c r="E12" s="1" t="n">
        <x:v>10</x:v>
      </x:c>
      <x:c r="F12" s="1" t="n">
        <x:f>COUNTIFS('TSLA'!D2:D58,"规则误标")+COUNTIFS('TSLA'!D2:D58,"规则命名证据不足")+COUNTIFS('TSLA'!D2:D58,"盈亏估值需核对")+COUNTIFS('TSLA'!D2:D58,"比例风险需核对")</x:f>
        <x:v>0</x:v>
      </x:c>
      <x:c r="G12" s="78" t="n">
        <x:f>SUM('TSLA'!S2:S58)</x:f>
        <x:v>169468735</x:v>
      </x:c>
    </x:row>
    <x:row r="13" ht="28" customHeight="1">
      <x:c r="A13" s="1"/>
      <x:c r="B13" s="1"/>
      <x:c r="C13" s="1"/>
      <x:c r="D13" s="1"/>
      <x:c r="E13" s="1"/>
      <x:c r="F13" s="1"/>
      <x:c r="G13" s="78"/>
    </x:row>
    <x:row r="14" ht="28" customHeight="1">
      <x:c r="A14" s="81" t="str">
        <x:v>合计</x:v>
      </x:c>
      <x:c r="B14" s="81" t="n">
        <x:f>SUM(B6:B12)</x:f>
        <x:v>399</x:v>
      </x:c>
      <x:c r="C14" s="81"/>
      <x:c r="D14" s="81"/>
      <x:c r="E14" s="81" t="n">
        <x:f>SUM(E6:E12)</x:f>
        <x:v>67</x:v>
      </x:c>
      <x:c r="F14" s="81" t="n">
        <x:f>SUM(F6:F12)</x:f>
        <x:v>0</x:v>
      </x:c>
      <x:c r="G14" s="82" t="n">
        <x:f>SUM(G6:G12)</x:f>
        <x:v>1874768299</x:v>
      </x:c>
    </x:row>
  </x:sheetData>
  <x:pageMargins left="0.7" right="0.7" top="0.75" bottom="0.75" header="0.3" footer="0.3"/>
  <x:tableParts count="1">
    <x:tablePart xmlns:r="http://schemas.openxmlformats.org/officeDocument/2006/relationships" r:id="R4595dc0e856a4d5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2" hidden="0" customWidth="1"/>
    <x:col min="4" max="4" width="24" hidden="0" customWidth="1"/>
    <x:col min="5" max="5" width="64" hidden="0" customWidth="1"/>
    <x:col min="6" max="6" width="31" hidden="0" customWidth="1"/>
    <x:col min="7" max="7" width="16" hidden="0" customWidth="1"/>
    <x:col min="8" max="8" width="42" hidden="0" customWidth="1"/>
    <x:col min="9" max="9" width="4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44" hidden="0" customWidth="1"/>
    <x:col min="28" max="28" width="44" hidden="0" customWidth="1"/>
    <x:col min="29" max="29" width="16" hidden="0" customWidth="1"/>
    <x:col min="30" max="30" width="44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38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25" hidden="0" customWidth="1"/>
    <x:col min="72" max="72" width="25" hidden="0" customWidth="1"/>
    <x:col min="73" max="73" width="16" hidden="0" customWidth="1"/>
  </x:cols>
  <x:sheetData>
    <x:row r="1" ht="42" customHeight="1">
      <x:c r="A1" s="4" t="str">
        <x:v>群組</x:v>
      </x:c>
      <x:c r="B1" s="4" t="str">
        <x:v>成交時間(美東)</x:v>
      </x:c>
      <x:c r="C1" s="4" t="str">
        <x:v>名稱</x:v>
      </x:c>
      <x:c r="D1" s="4" t="str">
        <x:v>模型审核结论</x:v>
      </x:c>
      <x:c r="E1" s="4" t="str">
        <x:v>模型审核备注</x:v>
      </x:c>
      <x:c r="F1" s="4" t="str">
        <x:v>合約代碼</x:v>
      </x:c>
      <x:c r="G1" s="4" t="str">
        <x:v>成交方向</x:v>
      </x:c>
      <x:c r="H1" s="4" t="str">
        <x:v>異動告警標籤</x:v>
      </x:c>
      <x:c r="I1" s="4" t="str">
        <x:v>LLM復核備註</x:v>
      </x:c>
      <x:c r="J1" s="4" t="str">
        <x:v>LLM復核時間</x:v>
      </x:c>
      <x:c r="K1" s="4" t="str">
        <x:v>模型审核来源</x:v>
      </x:c>
      <x:c r="L1" s="4" t="str">
        <x:v>模型审核时间</x:v>
      </x:c>
      <x:c r="M1" s="4" t="str">
        <x:v>到期日</x:v>
      </x:c>
      <x:c r="N1" s="4" t="str">
        <x:v>距到期日</x:v>
      </x:c>
      <x:c r="O1" s="4" t="str">
        <x:v>實算DTE</x:v>
      </x:c>
      <x:c r="P1" s="4" t="str">
        <x:v>執行價格</x:v>
      </x:c>
      <x:c r="Q1" s="4" t="str">
        <x:v>成交位置</x:v>
      </x:c>
      <x:c r="R1" s="4" t="str">
        <x:v>標的價格</x:v>
      </x:c>
      <x:c r="S1" s="4" t="str">
        <x:v>成交額</x:v>
      </x:c>
      <x:c r="T1" s="4" t="str">
        <x:v>最大盈利($)</x:v>
      </x:c>
      <x:c r="U1" s="4" t="str">
        <x:v>盈利概率(%)</x:v>
      </x:c>
      <x:c r="V1" s="4" t="str">
        <x:v>最大虧損($)</x:v>
      </x:c>
      <x:c r="W1" s="4" t="str">
        <x:v>盈虧比</x:v>
      </x:c>
      <x:c r="X1" s="4" t="str">
        <x:v>盈虧平衡點</x:v>
      </x:c>
      <x:c r="Y1" s="4" t="str">
        <x:v>名義本金($)</x:v>
      </x:c>
      <x:c r="Z1" s="4" t="str">
        <x:v>距平衡點漲跌(%)</x:v>
      </x:c>
      <x:c r="AA1" s="4" t="str">
        <x:v>策略類型</x:v>
      </x:c>
      <x:c r="AB1" s="4" t="str">
        <x:v>策略意圖</x:v>
      </x:c>
      <x:c r="AC1" s="4" t="str">
        <x:v>組合關聯ID</x:v>
      </x:c>
      <x:c r="AD1" s="4" t="str">
        <x:v>組合腿信息</x:v>
      </x:c>
      <x:c r="AE1" s="4" t="str">
        <x:v>單腿/多腿</x:v>
      </x:c>
      <x:c r="AF1" s="4" t="str">
        <x:v>開平倉性質</x:v>
      </x:c>
      <x:c r="AG1" s="4" t="str">
        <x:v>市場情緒</x:v>
      </x:c>
      <x:c r="AH1" s="4" t="str">
        <x:v>訂單類型</x:v>
      </x:c>
      <x:c r="AI1" s="4" t="str">
        <x:v>成交類型</x:v>
      </x:c>
      <x:c r="AJ1" s="4" t="str">
        <x:v>成交量</x:v>
      </x:c>
      <x:c r="AK1" s="4" t="str">
        <x:v>成交價</x:v>
      </x:c>
      <x:c r="AL1" s="4" t="str">
        <x:v>買價</x:v>
      </x:c>
      <x:c r="AM1" s="4" t="str">
        <x:v>賣價</x:v>
      </x:c>
      <x:c r="AN1" s="4" t="str">
        <x:v>溢價程度(%)</x:v>
      </x:c>
      <x:c r="AO1" s="4" t="str">
        <x:v>引伸波幅(%)</x:v>
      </x:c>
      <x:c r="AP1" s="4" t="str">
        <x:v>Delta</x:v>
      </x:c>
      <x:c r="AQ1" s="4" t="str">
        <x:v>Gamma</x:v>
      </x:c>
      <x:c r="AR1" s="4" t="str">
        <x:v>Vega</x:v>
      </x:c>
      <x:c r="AS1" s="4" t="str">
        <x:v>Theta</x:v>
      </x:c>
      <x:c r="AT1" s="4" t="str">
        <x:v>Rho</x:v>
      </x:c>
      <x:c r="AU1" s="4" t="str">
        <x:v>累計成交量</x:v>
      </x:c>
      <x:c r="AV1" s="4" t="str">
        <x:v>持倉量</x:v>
      </x:c>
      <x:c r="AW1" s="4" t="str">
        <x:v>單筆量/持倉量</x:v>
      </x:c>
      <x:c r="AX1" s="4" t="str">
        <x:v>累計成交量/持倉量</x:v>
      </x:c>
      <x:c r="AY1" s="4" t="str">
        <x:v>交易所</x:v>
      </x:c>
      <x:c r="AZ1" s="4" t="str">
        <x:v>財經披露</x:v>
      </x:c>
      <x:c r="BA1" s="4" t="str">
        <x:v>公司行動</x:v>
      </x:c>
      <x:c r="BB1" s="4" t="str">
        <x:v>f6</x:v>
      </x:c>
      <x:c r="BC1" s="4" t="str">
        <x:v>f9</x:v>
      </x:c>
      <x:c r="BD1" s="4" t="str">
        <x:v>f12</x:v>
      </x:c>
      <x:c r="BE1" s="4" t="str">
        <x:v>f29</x:v>
      </x:c>
      <x:c r="BF1" s="4" t="str">
        <x:v>f31</x:v>
      </x:c>
      <x:c r="BG1" s="4" t="str">
        <x:v>f32</x:v>
      </x:c>
      <x:c r="BH1" s="4" t="str">
        <x:v>f33</x:v>
      </x:c>
      <x:c r="BI1" s="4" t="str">
        <x:v>f35</x:v>
      </x:c>
      <x:c r="BJ1" s="4" t="str">
        <x:v>f36</x:v>
      </x:c>
      <x:c r="BK1" s="4" t="str">
        <x:v>f37</x:v>
      </x:c>
      <x:c r="BL1" s="4" t="str">
        <x:v>f38</x:v>
      </x:c>
      <x:c r="BM1" s="4" t="str">
        <x:v>f40</x:v>
      </x:c>
      <x:c r="BN1" s="4" t="str">
        <x:v>f41</x:v>
      </x:c>
      <x:c r="BO1" s="4" t="str">
        <x:v>f42</x:v>
      </x:c>
      <x:c r="BP1" s="4" t="str">
        <x:v>f43</x:v>
      </x:c>
      <x:c r="BQ1" s="4" t="str">
        <x:v>f44</x:v>
      </x:c>
      <x:c r="BR1" s="4" t="str">
        <x:v>f48</x:v>
      </x:c>
      <x:c r="BS1" s="4" t="str">
        <x:v>來源快照</x:v>
      </x:c>
      <x:c r="BT1" s="4" t="str">
        <x:v>首次出現</x:v>
      </x:c>
      <x:c r="BU1" s="4" t="str">
        <x:v>距今到期日</x:v>
      </x:c>
    </x:row>
    <x:row r="2" ht="72" customHeight="1">
      <x:c r="A2" s="5" t="str">
        <x:v>-</x:v>
      </x:c>
      <x:c r="B2" s="8" t="n">
        <x:v>46332.707974537036</x:v>
      </x:c>
      <x:c r="C2" s="5" t="str">
        <x:v>AAPL</x:v>
      </x:c>
      <x:c r="D2" s="5" t="str">
        <x:v>未审核</x:v>
      </x:c>
      <x:c r="E2" s="7" t="str">
        <x:v>本轮抓取尚未通过逐条复核，按规则显示未审核</x:v>
      </x:c>
      <x:c r="F2" s="5" t="str">
        <x:v>AAPL 261109 347.50C</x:v>
      </x:c>
      <x:c r="G2" s="5" t="str">
        <x:v>主動買入</x:v>
      </x:c>
      <x:c r="H2" s="5" t="str">
        <x:v>🔥 億元級確定開倉 ($118.1M)</x:v>
      </x:c>
      <x:c r="I2" s="7" t="str">
        <x:v>-</x:v>
      </x:c>
      <x:c r="J2" s="5" t="str">
        <x:v>-</x:v>
      </x:c>
      <x:c r="K2" s="5" t="str">
        <x:v>未审核</x:v>
      </x:c>
      <x:c r="L2" s="5" t="str"/>
      <x:c r="M2" s="9" t="n">
        <x:v>46335</x:v>
      </x:c>
      <x:c r="N2" s="10" t="n">
        <x:v>2</x:v>
      </x:c>
      <x:c r="O2" s="10" t="n">
        <x:v>3</x:v>
      </x:c>
      <x:c r="P2" s="11" t="n">
        <x:v>347.5</x:v>
      </x:c>
      <x:c r="Q2" s="5" t="str">
        <x:v>Mid (中間價撮合)</x:v>
      </x:c>
      <x:c r="R2" s="11" t="n">
        <x:v>342.38</x:v>
      </x:c>
      <x:c r="S2" s="11" t="n">
        <x:v>305820</x:v>
      </x:c>
      <x:c r="T2" s="11" t="str">
        <x:v>+∞</x:v>
      </x:c>
      <x:c r="U2" s="11" t="n">
        <x:v>17.91</x:v>
      </x:c>
      <x:c r="V2" s="11" t="n">
        <x:v>-305820</x:v>
      </x:c>
      <x:c r="W2" s="11" t="str">
        <x:v>∞:1</x:v>
      </x:c>
      <x:c r="X2" s="5" t="str">
        <x:v>348.40</x:v>
      </x:c>
      <x:c r="Y2" s="11" t="n">
        <x:v>118080500</x:v>
      </x:c>
      <x:c r="Z2" s="11" t="n">
        <x:v>1.76</x:v>
      </x:c>
      <x:c r="AA2" s="7" t="str">
        <x:v>Single Leg Flow (普通單腿異動)</x:v>
      </x:c>
      <x:c r="AB2" s="7" t="str">
        <x:v>看多</x:v>
      </x:c>
      <x:c r="AC2" s="5" t="str">
        <x:v>-</x:v>
      </x:c>
      <x:c r="AD2" s="7" t="str">
        <x:v>Single Leg</x:v>
      </x:c>
      <x:c r="AE2" s="5" t="str">
        <x:v>單腿</x:v>
      </x:c>
      <x:c r="AF2" s="5" t="str">
        <x:v>Guaranteed Open (確定性開倉)</x:v>
      </x:c>
      <x:c r="AG2" s="5" t="str">
        <x:v>↑看多</x:v>
      </x:c>
      <x:c r="AH2" s="5" t="str">
        <x:v>普通成交</x:v>
      </x:c>
      <x:c r="AI2" s="5" t="str">
        <x:v>AUTO</x:v>
      </x:c>
      <x:c r="AJ2" s="10" t="n">
        <x:v>3398</x:v>
      </x:c>
      <x:c r="AK2" s="12" t="n">
        <x:v>0.9</x:v>
      </x:c>
      <x:c r="AL2" s="12" t="n">
        <x:v>0.84</x:v>
      </x:c>
      <x:c r="AM2" s="12" t="n">
        <x:v>0.91</x:v>
      </x:c>
      <x:c r="AN2" s="11" t="n">
        <x:v>1.495</x:v>
      </x:c>
      <x:c r="AO2" s="11" t="n">
        <x:v>20.74</x:v>
      </x:c>
      <x:c r="AP2" s="13" t="n">
        <x:v>0.228991</x:v>
      </x:c>
      <x:c r="AQ2" s="13" t="n">
        <x:v>0.046943</x:v>
      </x:c>
      <x:c r="AR2" s="13" t="n">
        <x:v>0.094182</x:v>
      </x:c>
      <x:c r="AS2" s="13" t="n">
        <x:v>-0.342606</x:v>
      </x:c>
      <x:c r="AT2" s="13" t="n">
        <x:v>0.006401</x:v>
      </x:c>
      <x:c r="AU2" s="10" t="n">
        <x:v>9978</x:v>
      </x:c>
      <x:c r="AV2" s="10" t="n">
        <x:v>909</x:v>
      </x:c>
      <x:c r="AW2" s="14" t="n">
        <x:v>3.7382</x:v>
      </x:c>
      <x:c r="AX2" s="14" t="n">
        <x:v>10.97689</x:v>
      </x:c>
      <x:c r="AY2" s="5" t="str">
        <x:v>#30,ARCA</x:v>
      </x:c>
      <x:c r="AZ2" s="5" t="str">
        <x:v>20261102</x:v>
      </x:c>
      <x:c r="BA2" s="5" t="str">
        <x:v>-</x:v>
      </x:c>
      <x:c r="BB2" s="5" t="str">
        <x:v>509133881</x:v>
      </x:c>
      <x:c r="BC2" s="5" t="str">
        <x:v>205189</x:v>
      </x:c>
      <x:c r="BD2" s="5" t="str">
        <x:v>81</x:v>
      </x:c>
      <x:c r="BE2" s="5" t="str">
        <x:v>0</x:v>
      </x:c>
      <x:c r="BF2" s="5" t="str"/>
      <x:c r="BG2" s="5" t="str"/>
      <x:c r="BH2" s="5" t="str">
        <x:v>2</x:v>
      </x:c>
      <x:c r="BI2" s="5" t="str">
        <x:v>10002075</x:v>
      </x:c>
      <x:c r="BJ2" s="5" t="str">
        <x:v>10002116</x:v>
      </x:c>
      <x:c r="BK2" s="5" t="str">
        <x:v>9794c2d4f0e82bd6eb8f3058b6634ca8</x:v>
      </x:c>
      <x:c r="BL2" s="5" t="str">
        <x:v>0</x:v>
      </x:c>
      <x:c r="BM2" s="5" t="str">
        <x:v>5002690300</x:v>
      </x:c>
      <x:c r="BN2" s="5" t="str">
        <x:v>1</x:v>
      </x:c>
      <x:c r="BO2" s="5" t="str"/>
      <x:c r="BP2" s="5" t="str">
        <x:v>509133881_1793998769_7705166041919258625_1793998769_7705166041919258626</x:v>
      </x:c>
      <x:c r="BQ2" s="5" t="str">
        <x:v>1</x:v>
      </x:c>
      <x:c r="BR2" s="5" t="str">
        <x:v>30</x:v>
      </x:c>
      <x:c r="BS2" s="5" t="str">
        <x:v>40f6615b</x:v>
      </x:c>
      <x:c r="BT2" s="5" t="str">
        <x:v>2026-11-08 01:21:02</x:v>
      </x:c>
      <x:c r="BU2" s="42" t="n">
        <x:f>M2-TODAY()</x:f>
        <x:v>2</x:v>
      </x:c>
    </x:row>
    <x:row r="3" ht="72" customHeight="1">
      <x:c r="A3" s="5" t="str">
        <x:v>-</x:v>
      </x:c>
      <x:c r="B3" s="8" t="n">
        <x:v>46332.70103009259</x:v>
      </x:c>
      <x:c r="C3" s="5" t="str">
        <x:v>AAPL</x:v>
      </x:c>
      <x:c r="D3" s="5" t="str">
        <x:v>未审核</x:v>
      </x:c>
      <x:c r="E3" s="7" t="str">
        <x:v>本轮抓取尚未通过逐条复核，按规则显示未审核</x:v>
      </x:c>
      <x:c r="F3" s="5" t="str">
        <x:v>AAPL 261120 365.00C</x:v>
      </x:c>
      <x:c r="G3" s="5" t="str">
        <x:v>主動買入</x:v>
      </x:c>
      <x:c r="H3" s="5" t="str">
        <x:v>📢 超級巨鯨大單 ($58.6M)</x:v>
      </x:c>
      <x:c r="I3" s="7" t="str">
        <x:v>-</x:v>
      </x:c>
      <x:c r="J3" s="5" t="str">
        <x:v>-</x:v>
      </x:c>
      <x:c r="K3" s="5" t="str">
        <x:v>未审核</x:v>
      </x:c>
      <x:c r="L3" s="5" t="str"/>
      <x:c r="M3" s="9" t="n">
        <x:v>46346</x:v>
      </x:c>
      <x:c r="N3" s="10" t="n">
        <x:v>13</x:v>
      </x:c>
      <x:c r="O3" s="10" t="n">
        <x:v>14</x:v>
      </x:c>
      <x:c r="P3" s="11" t="n">
        <x:v>365</x:v>
      </x:c>
      <x:c r="Q3" s="5" t="str">
        <x:v>At Ask (賣一主動買)</x:v>
      </x:c>
      <x:c r="R3" s="11" t="n">
        <x:v>343.38</x:v>
      </x:c>
      <x:c r="S3" s="11" t="n">
        <x:v>120375</x:v>
      </x:c>
      <x:c r="T3" s="11" t="str">
        <x:v>+∞</x:v>
      </x:c>
      <x:c r="U3" s="11" t="n">
        <x:v>8.54</x:v>
      </x:c>
      <x:c r="V3" s="11" t="n">
        <x:v>-120375</x:v>
      </x:c>
      <x:c r="W3" s="11" t="str">
        <x:v>∞:1</x:v>
      </x:c>
      <x:c r="X3" s="5" t="str">
        <x:v>365.75</x:v>
      </x:c>
      <x:c r="Y3" s="11" t="n">
        <x:v>58582500</x:v>
      </x:c>
      <x:c r="Z3" s="11" t="n">
        <x:v>6.51</x:v>
      </x:c>
      <x:c r="AA3" s="7" t="str">
        <x:v>Single Leg Flow (普通單腿異動)</x:v>
      </x:c>
      <x:c r="AB3" s="7" t="str">
        <x:v>看多</x:v>
      </x:c>
      <x:c r="AC3" s="5" t="str">
        <x:v>-</x:v>
      </x:c>
      <x:c r="AD3" s="7" t="str">
        <x:v>Single Leg</x:v>
      </x:c>
      <x:c r="AE3" s="5" t="str">
        <x:v>單腿</x:v>
      </x:c>
      <x:c r="AF3" s="5" t="str">
        <x:v>Unconfirmed (常規未確認)</x:v>
      </x:c>
      <x:c r="AG3" s="5" t="str">
        <x:v>↑看多</x:v>
      </x:c>
      <x:c r="AH3" s="5" t="str">
        <x:v>普通成交</x:v>
      </x:c>
      <x:c r="AI3" s="5" t="str">
        <x:v>AUTO</x:v>
      </x:c>
      <x:c r="AJ3" s="10" t="n">
        <x:v>1605</x:v>
      </x:c>
      <x:c r="AK3" s="12" t="n">
        <x:v>0.75</x:v>
      </x:c>
      <x:c r="AL3" s="12" t="n">
        <x:v>0.68</x:v>
      </x:c>
      <x:c r="AM3" s="12" t="n">
        <x:v>0.75</x:v>
      </x:c>
      <x:c r="AN3" s="11" t="n">
        <x:v>6.296</x:v>
      </x:c>
      <x:c r="AO3" s="11" t="n">
        <x:v>23.35</x:v>
      </x:c>
      <x:c r="AP3" s="13" t="n">
        <x:v>0.099458</x:v>
      </x:c>
      <x:c r="AQ3" s="13" t="n">
        <x:v>0.011129</x:v>
      </x:c>
      <x:c r="AR3" s="13" t="n">
        <x:v>0.117507</x:v>
      </x:c>
      <x:c r="AS3" s="13" t="n">
        <x:v>-0.100124</x:v>
      </x:c>
      <x:c r="AT3" s="13" t="n">
        <x:v>0.012833</x:v>
      </x:c>
      <x:c r="AU3" s="10" t="n">
        <x:v>2821</x:v>
      </x:c>
      <x:c r="AV3" s="10" t="n">
        <x:v>40261</x:v>
      </x:c>
      <x:c r="AW3" s="14" t="n">
        <x:v>0.0399</x:v>
      </x:c>
      <x:c r="AX3" s="14" t="n">
        <x:v>0.07006</x:v>
      </x:c>
      <x:c r="AY3" s="5" t="str">
        <x:v>AMEX,BOX,CBOE,#28,EDGX,#30,ISE,#32,MIAX,ARCA,MPRL,NSDQ,BX,#38,PHLX,BZX,MEMX,#42,#43,#44</x:v>
      </x:c>
      <x:c r="AZ3" s="5" t="str">
        <x:v>20261102</x:v>
      </x:c>
      <x:c r="BA3" s="5" t="str">
        <x:v>-</x:v>
      </x:c>
      <x:c r="BB3" s="5" t="str">
        <x:v>502516146</x:v>
      </x:c>
      <x:c r="BC3" s="5" t="str">
        <x:v>205189</x:v>
      </x:c>
      <x:c r="BD3" s="5" t="str">
        <x:v>81</x:v>
      </x:c>
      <x:c r="BE3" s="5" t="str">
        <x:v>0</x:v>
      </x:c>
      <x:c r="BF3" s="5" t="str"/>
      <x:c r="BG3" s="5" t="str"/>
      <x:c r="BH3" s="5" t="str">
        <x:v>2</x:v>
      </x:c>
      <x:c r="BI3" s="5" t="str">
        <x:v>10002075</x:v>
      </x:c>
      <x:c r="BJ3" s="5" t="str">
        <x:v>10002116</x:v>
      </x:c>
      <x:c r="BK3" s="5" t="str">
        <x:v>7a1a0fffe5cac2bf31adc3123fbfb6e4</x:v>
      </x:c>
      <x:c r="BL3" s="5" t="str">
        <x:v>0</x:v>
      </x:c>
      <x:c r="BM3" s="5" t="str">
        <x:v>5002690185</x:v>
      </x:c>
      <x:c r="BN3" s="5" t="str">
        <x:v>1</x:v>
      </x:c>
      <x:c r="BO3" s="5" t="str"/>
      <x:c r="BP3" s="5" t="str">
        <x:v>502516146_1793998169_7705163464938881024_1793998169_7705163464938881077</x:v>
      </x:c>
      <x:c r="BQ3" s="5" t="str">
        <x:v>1</x:v>
      </x:c>
      <x:c r="BR3" s="5" t="str">
        <x:v>25</x:v>
      </x:c>
      <x:c r="BS3" s="5" t="str">
        <x:v>40f6615b</x:v>
      </x:c>
      <x:c r="BT3" s="5" t="str">
        <x:v>2026-11-08 01:21:02</x:v>
      </x:c>
      <x:c r="BU3" s="42" t="n">
        <x:f>M3-TODAY()</x:f>
        <x:v>13</x:v>
      </x:c>
    </x:row>
    <x:row r="4" ht="72" customHeight="1">
      <x:c r="A4" s="5" t="str">
        <x:v>-</x:v>
      </x:c>
      <x:c r="B4" s="8" t="n">
        <x:v>46332.65770833333</x:v>
      </x:c>
      <x:c r="C4" s="5" t="str">
        <x:v>AAPL</x:v>
      </x:c>
      <x:c r="D4" s="5" t="str">
        <x:v>未审核</x:v>
      </x:c>
      <x:c r="E4" s="7" t="str">
        <x:v>本轮抓取尚未通过逐条复核，按规则显示未审核</x:v>
      </x:c>
      <x:c r="F4" s="5" t="str">
        <x:v>AAPL 270219 310.00P</x:v>
      </x:c>
      <x:c r="G4" s="5" t="str">
        <x:v>主動買入</x:v>
      </x:c>
      <x:c r="H4" s="5" t="str">
        <x:v>📢 超級巨鯨大單 ($265.9M)</x:v>
      </x:c>
      <x:c r="I4" s="7" t="str">
        <x:v>-</x:v>
      </x:c>
      <x:c r="J4" s="5" t="str">
        <x:v>-</x:v>
      </x:c>
      <x:c r="K4" s="5" t="str">
        <x:v>未审核</x:v>
      </x:c>
      <x:c r="L4" s="5" t="str"/>
      <x:c r="M4" s="9" t="n">
        <x:v>46437</x:v>
      </x:c>
      <x:c r="N4" s="10" t="n">
        <x:v>104</x:v>
      </x:c>
      <x:c r="O4" s="10" t="n">
        <x:v>105</x:v>
      </x:c>
      <x:c r="P4" s="11" t="n">
        <x:v>310</x:v>
      </x:c>
      <x:c r="Q4" s="5" t="str">
        <x:v>Mid (中間價撮合)</x:v>
      </x:c>
      <x:c r="R4" s="11" t="n">
        <x:v>343.885</x:v>
      </x:c>
      <x:c r="S4" s="11" t="n">
        <x:v>6595713</x:v>
      </x:c>
      <x:c r="T4" s="11" t="n">
        <x:v>259291287</x:v>
      </x:c>
      <x:c r="U4" s="11" t="n">
        <x:v>22</x:v>
      </x:c>
      <x:c r="V4" s="11" t="n">
        <x:v>-6595713</x:v>
      </x:c>
      <x:c r="W4" s="11" t="str">
        <x:v>39.3:1</x:v>
      </x:c>
      <x:c r="X4" s="5" t="str">
        <x:v>302.31</x:v>
      </x:c>
      <x:c r="Y4" s="11" t="n">
        <x:v>265887000</x:v>
      </x:c>
      <x:c r="Z4" s="11" t="n">
        <x:v>-12.09</x:v>
      </x:c>
      <x:c r="AA4" s="7" t="str">
        <x:v>Single Leg Flow (普通單腿異動)</x:v>
      </x:c>
      <x:c r="AB4" s="7" t="str">
        <x:v>看空</x:v>
      </x:c>
      <x:c r="AC4" s="5" t="str">
        <x:v>-</x:v>
      </x:c>
      <x:c r="AD4" s="7" t="str">
        <x:v>Single Leg</x:v>
      </x:c>
      <x:c r="AE4" s="5" t="str">
        <x:v>單腿</x:v>
      </x:c>
      <x:c r="AF4" s="5" t="str">
        <x:v>Unconfirmed (常規未確認)</x:v>
      </x:c>
      <x:c r="AG4" s="5" t="str">
        <x:v>↓看空</x:v>
      </x:c>
      <x:c r="AH4" s="5" t="str">
        <x:v>普通成交</x:v>
      </x:c>
      <x:c r="AI4" s="5" t="str">
        <x:v>SLAN</x:v>
      </x:c>
      <x:c r="AJ4" s="10" t="n">
        <x:v>8577</x:v>
      </x:c>
      <x:c r="AK4" s="12" t="n">
        <x:v>7.69</x:v>
      </x:c>
      <x:c r="AL4" s="12" t="n">
        <x:v>7.5</x:v>
      </x:c>
      <x:c r="AM4" s="12" t="n">
        <x:v>7.7</x:v>
      </x:c>
      <x:c r="AN4" s="11" t="n">
        <x:v>9.853</x:v>
      </x:c>
      <x:c r="AO4" s="11" t="n">
        <x:v>30.633</x:v>
      </x:c>
      <x:c r="AP4" s="13" t="n">
        <x:v>-0.215875</x:v>
      </x:c>
      <x:c r="AQ4" s="13" t="n">
        <x:v>0.005212</x:v>
      </x:c>
      <x:c r="AR4" s="13" t="n">
        <x:v>0.539911</x:v>
      </x:c>
      <x:c r="AS4" s="13" t="n">
        <x:v>-0.070881</x:v>
      </x:c>
      <x:c r="AT4" s="13" t="n">
        <x:v>-0.198924</x:v>
      </x:c>
      <x:c r="AU4" s="10" t="n">
        <x:v>9699</x:v>
      </x:c>
      <x:c r="AV4" s="10" t="n">
        <x:v>40894</x:v>
      </x:c>
      <x:c r="AW4" s="14" t="n">
        <x:v>0.2097</x:v>
      </x:c>
      <x:c r="AX4" s="14" t="n">
        <x:v>0.23717</x:v>
      </x:c>
      <x:c r="AY4" s="5" t="str">
        <x:v>BOX</x:v>
      </x:c>
      <x:c r="AZ4" s="5" t="str">
        <x:v>20261102</x:v>
      </x:c>
      <x:c r="BA4" s="5" t="str">
        <x:v>-</x:v>
      </x:c>
      <x:c r="BB4" s="5" t="str">
        <x:v>505155883</x:v>
      </x:c>
      <x:c r="BC4" s="5" t="str">
        <x:v>205189</x:v>
      </x:c>
      <x:c r="BD4" s="5" t="str">
        <x:v>81</x:v>
      </x:c>
      <x:c r="BE4" s="5" t="str">
        <x:v>0</x:v>
      </x:c>
      <x:c r="BF4" s="5" t="str"/>
      <x:c r="BG4" s="5" t="str"/>
      <x:c r="BH4" s="5" t="str">
        <x:v>1</x:v>
      </x:c>
      <x:c r="BI4" s="5" t="str">
        <x:v>10002075</x:v>
      </x:c>
      <x:c r="BJ4" s="5" t="str">
        <x:v>10002116</x:v>
      </x:c>
      <x:c r="BK4" s="5" t="str">
        <x:v>a95e593d59e5d2a3eb5b2d3282388347</x:v>
      </x:c>
      <x:c r="BL4" s="5" t="str">
        <x:v>0</x:v>
      </x:c>
      <x:c r="BM4" s="5" t="str">
        <x:v>5002689750</x:v>
      </x:c>
      <x:c r="BN4" s="5" t="str">
        <x:v>1</x:v>
      </x:c>
      <x:c r="BO4" s="5" t="str"/>
      <x:c r="BP4" s="5" t="str">
        <x:v>505155883_1793994426_7705147388876292096_1793994426_7705147388876292097</x:v>
      </x:c>
      <x:c r="BQ4" s="5" t="str">
        <x:v>1</x:v>
      </x:c>
      <x:c r="BR4" s="5" t="str">
        <x:v>26</x:v>
      </x:c>
      <x:c r="BS4" s="5" t="str">
        <x:v>40f6615b</x:v>
      </x:c>
      <x:c r="BT4" s="5" t="str">
        <x:v>2026-11-08 01:21:02</x:v>
      </x:c>
      <x:c r="BU4" s="42" t="n">
        <x:f>M4-TODAY()</x:f>
        <x:v>104</x:v>
      </x:c>
    </x:row>
    <x:row r="5" ht="72" customHeight="1">
      <x:c r="A5" s="15" t="str">
        <x:v>1.1</x:v>
      </x:c>
      <x:c r="B5" s="16" t="n">
        <x:v>46332.649930555555</x:v>
      </x:c>
      <x:c r="C5" s="15" t="str">
        <x:v>AAPL</x:v>
      </x:c>
      <x:c r="D5" s="15" t="str">
        <x:v>未审核</x:v>
      </x:c>
      <x:c r="E5" s="17" t="str">
        <x:v>本轮抓取尚未通过逐条复核，按规则显示未审核</x:v>
      </x:c>
      <x:c r="F5" s="15" t="str">
        <x:v>AAPL 270617 400.00C</x:v>
      </x:c>
      <x:c r="G5" s="15" t="str">
        <x:v>主動賣出</x:v>
      </x:c>
      <x:c r="H5" s="15" t="str">
        <x:v>⚡ 重大多腿價差 ($120.0M)</x:v>
      </x:c>
      <x:c r="I5" s="17" t="str">
        <x:v>⚠️ 非對稱比率組合 (數量配比為 3000:1500，具備非線性裸風險敞口)</x:v>
      </x:c>
      <x:c r="J5" s="15" t="str">
        <x:v>2026-11-07 17:21:16</x:v>
      </x:c>
      <x:c r="K5" s="15" t="str">
        <x:v>未审核</x:v>
      </x:c>
      <x:c r="L5" s="15" t="str"/>
      <x:c r="M5" s="18" t="n">
        <x:v>46555</x:v>
      </x:c>
      <x:c r="N5" s="19" t="n">
        <x:v>221</x:v>
      </x:c>
      <x:c r="O5" s="19" t="n">
        <x:v>223</x:v>
      </x:c>
      <x:c r="P5" s="20" t="n">
        <x:v>400</x:v>
      </x:c>
      <x:c r="Q5" s="15" t="str">
        <x:v>At Bid (買一主動賣)</x:v>
      </x:c>
      <x:c r="R5" s="20" t="n">
        <x:v>344.045</x:v>
      </x:c>
      <x:c r="S5" s="20" t="n">
        <x:v>3420000</x:v>
      </x:c>
      <x:c r="T5" s="20" t="n">
        <x:v>21420000</x:v>
      </x:c>
      <x:c r="U5" s="20" t="n">
        <x:v>54.25</x:v>
      </x:c>
      <x:c r="V5" s="20" t="str">
        <x:v>-∞</x:v>
      </x:c>
      <x:c r="W5" s="20" t="str">
        <x:v>1:∞</x:v>
      </x:c>
      <x:c r="X5" s="15" t="str">
        <x:v>328.60 / 471.40</x:v>
      </x:c>
      <x:c r="Y5" s="20" t="n">
        <x:v>120000000</x:v>
      </x:c>
      <x:c r="Z5" s="20" t="str">
        <x:v>-</x:v>
      </x:c>
      <x:c r="AA5" s="17" t="str">
        <x:v>Short Straddle (賣出跨式)</x:v>
      </x:c>
      <x:c r="AB5" s="17" t="str">
        <x:v>做空波動率/區間收租</x:v>
      </x:c>
      <x:c r="AC5" s="15" t="str">
        <x:v>C_1793993754000_001</x:v>
      </x:c>
      <x:c r="AD5" s="17" t="str">
        <x:v>Leg 1/2: SELL 3000x AAPL 270617 400.00C</x:v>
      </x:c>
      <x:c r="AE5" s="15" t="str">
        <x:v>多腿</x:v>
      </x:c>
      <x:c r="AF5" s="15" t="str">
        <x:v>Position Turnover (大單換手/存量博弈)</x:v>
      </x:c>
      <x:c r="AG5" s="15" t="str">
        <x:v>↓看空</x:v>
      </x:c>
      <x:c r="AH5" s="15" t="str">
        <x:v>交叉交易</x:v>
      </x:c>
      <x:c r="AI5" s="15" t="str">
        <x:v>MLCT</x:v>
      </x:c>
      <x:c r="AJ5" s="19" t="n">
        <x:v>3000</x:v>
      </x:c>
      <x:c r="AK5" s="21" t="n">
        <x:v>11.4</x:v>
      </x:c>
      <x:c r="AL5" s="21" t="n">
        <x:v>11.4</x:v>
      </x:c>
      <x:c r="AM5" s="21" t="n">
        <x:v>11.75</x:v>
      </x:c>
      <x:c r="AN5" s="20" t="n">
        <x:v>16.263</x:v>
      </x:c>
      <x:c r="AO5" s="20" t="n">
        <x:v>25.331</x:v>
      </x:c>
      <x:c r="AP5" s="22" t="n">
        <x:v>0.297013</x:v>
      </x:c>
      <x:c r="AQ5" s="22" t="n">
        <x:v>0.005082</x:v>
      </x:c>
      <x:c r="AR5" s="22" t="n">
        <x:v>0.930363</x:v>
      </x:c>
      <x:c r="AS5" s="22" t="n">
        <x:v>-0.06333</x:v>
      </x:c>
      <x:c r="AT5" s="22" t="n">
        <x:v>0.55357</x:v>
      </x:c>
      <x:c r="AU5" s="19" t="n">
        <x:v>4316</x:v>
      </x:c>
      <x:c r="AV5" s="19" t="n">
        <x:v>6872</x:v>
      </x:c>
      <x:c r="AW5" s="23" t="n">
        <x:v>0.4366</x:v>
      </x:c>
      <x:c r="AX5" s="23" t="n">
        <x:v>0.62805</x:v>
      </x:c>
      <x:c r="AY5" s="15" t="str">
        <x:v>#42</x:v>
      </x:c>
      <x:c r="AZ5" s="15" t="str">
        <x:v>20261102</x:v>
      </x:c>
      <x:c r="BA5" s="15" t="str">
        <x:v>-</x:v>
      </x:c>
      <x:c r="BB5" s="15" t="str">
        <x:v>501074345</x:v>
      </x:c>
      <x:c r="BC5" s="15" t="str">
        <x:v>205189</x:v>
      </x:c>
      <x:c r="BD5" s="15" t="str">
        <x:v>81</x:v>
      </x:c>
      <x:c r="BE5" s="15" t="str">
        <x:v>2</x:v>
      </x:c>
      <x:c r="BF5" s="15" t="str">
        <x:v>MLCT</x:v>
      </x:c>
      <x:c r="BG5" s="15" t="str">
        <x:v>SPHR</x:v>
      </x:c>
      <x:c r="BH5" s="15" t="str">
        <x:v>1</x:v>
      </x:c>
      <x:c r="BI5" s="15" t="str">
        <x:v>10002075</x:v>
      </x:c>
      <x:c r="BJ5" s="15" t="str">
        <x:v>10002116</x:v>
      </x:c>
      <x:c r="BK5" s="15" t="str">
        <x:v>4379a77d81c0d82468d56aabde5b531f</x:v>
      </x:c>
      <x:c r="BL5" s="15" t="str">
        <x:v>0</x:v>
      </x:c>
      <x:c r="BM5" s="15" t="str">
        <x:v>5002689681</x:v>
      </x:c>
      <x:c r="BN5" s="15" t="str">
        <x:v>1</x:v>
      </x:c>
      <x:c r="BO5" s="15" t="str">
        <x:v>42</x:v>
      </x:c>
      <x:c r="BP5" s="15" t="str"/>
      <x:c r="BQ5" s="15" t="str">
        <x:v>0</x:v>
      </x:c>
      <x:c r="BR5" s="15" t="str">
        <x:v>42</x:v>
      </x:c>
      <x:c r="BS5" s="15" t="str">
        <x:v>40f6615b</x:v>
      </x:c>
      <x:c r="BT5" s="15" t="str">
        <x:v>2026-11-08 01:21:02</x:v>
      </x:c>
      <x:c r="BU5" s="43" t="n">
        <x:f>M5-TODAY()</x:f>
        <x:v>222</x:v>
      </x:c>
    </x:row>
    <x:row r="6" ht="72" customHeight="1">
      <x:c r="A6" s="15" t="str">
        <x:v>1.2</x:v>
      </x:c>
      <x:c r="B6" s="16" t="n">
        <x:v>46332.649930555555</x:v>
      </x:c>
      <x:c r="C6" s="15" t="str">
        <x:v>AAPL</x:v>
      </x:c>
      <x:c r="D6" s="15" t="str">
        <x:v>未审核</x:v>
      </x:c>
      <x:c r="E6" s="17" t="str">
        <x:v>本轮抓取尚未通过逐条复核，按规则显示未审核</x:v>
      </x:c>
      <x:c r="F6" s="15" t="str">
        <x:v>AAPL 270617 400.00P</x:v>
      </x:c>
      <x:c r="G6" s="15" t="str">
        <x:v>主動賣出</x:v>
      </x:c>
      <x:c r="H6" s="15" t="str">
        <x:v>⚡ 重大多腿價差 ($60.0M)</x:v>
      </x:c>
      <x:c r="I6" s="17" t="str">
        <x:v>⚠️ 非對稱比率組合 (數量配比為 3000:1500，具備非線性裸風險敞口)</x:v>
      </x:c>
      <x:c r="J6" s="15" t="str">
        <x:v>2026-11-07 17:21:16</x:v>
      </x:c>
      <x:c r="K6" s="15" t="str">
        <x:v>未审核</x:v>
      </x:c>
      <x:c r="L6" s="15" t="str"/>
      <x:c r="M6" s="18" t="n">
        <x:v>46555</x:v>
      </x:c>
      <x:c r="N6" s="19" t="n">
        <x:v>221</x:v>
      </x:c>
      <x:c r="O6" s="19" t="n">
        <x:v>223</x:v>
      </x:c>
      <x:c r="P6" s="20" t="n">
        <x:v>400</x:v>
      </x:c>
      <x:c r="Q6" s="15" t="str">
        <x:v>Mid (中間價撮合)</x:v>
      </x:c>
      <x:c r="R6" s="20" t="n">
        <x:v>344.045</x:v>
      </x:c>
      <x:c r="S6" s="20" t="n">
        <x:v>9000000</x:v>
      </x:c>
      <x:c r="T6" s="20" t="n">
        <x:v>21420000</x:v>
      </x:c>
      <x:c r="U6" s="20" t="n">
        <x:v>54.25</x:v>
      </x:c>
      <x:c r="V6" s="20" t="str">
        <x:v>-∞</x:v>
      </x:c>
      <x:c r="W6" s="20" t="str">
        <x:v>1:∞</x:v>
      </x:c>
      <x:c r="X6" s="15" t="str">
        <x:v>328.60 / 471.40</x:v>
      </x:c>
      <x:c r="Y6" s="20" t="n">
        <x:v>60000000</x:v>
      </x:c>
      <x:c r="Z6" s="20" t="str">
        <x:v>-</x:v>
      </x:c>
      <x:c r="AA6" s="17" t="str">
        <x:v>Short Straddle (賣出跨式)</x:v>
      </x:c>
      <x:c r="AB6" s="17" t="str">
        <x:v>做空波動率/區間收租</x:v>
      </x:c>
      <x:c r="AC6" s="15" t="str">
        <x:v>C_1793993754000_001</x:v>
      </x:c>
      <x:c r="AD6" s="17" t="str">
        <x:v>Leg 2/2: SELL 1500x AAPL 270617 400.00P</x:v>
      </x:c>
      <x:c r="AE6" s="15" t="str">
        <x:v>多腿</x:v>
      </x:c>
      <x:c r="AF6" s="15" t="str">
        <x:v>Guaranteed Open (確定性開倉)</x:v>
      </x:c>
      <x:c r="AG6" s="15" t="str">
        <x:v>↑看多</x:v>
      </x:c>
      <x:c r="AH6" s="15" t="str">
        <x:v>交叉交易</x:v>
      </x:c>
      <x:c r="AI6" s="15" t="str">
        <x:v>MLCT</x:v>
      </x:c>
      <x:c r="AJ6" s="19" t="n">
        <x:v>1500</x:v>
      </x:c>
      <x:c r="AK6" s="21" t="n">
        <x:v>60</x:v>
      </x:c>
      <x:c r="AL6" s="21" t="n">
        <x:v>59</x:v>
      </x:c>
      <x:c r="AM6" s="21" t="n">
        <x:v>61.45</x:v>
      </x:c>
      <x:c r="AN6" s="20" t="n">
        <x:v>-16.263</x:v>
      </x:c>
      <x:c r="AO6" s="20" t="n">
        <x:v>25.344</x:v>
      </x:c>
      <x:c r="AP6" s="22" t="n">
        <x:v>-0.762211</x:v>
      </x:c>
      <x:c r="AQ6" s="22" t="n">
        <x:v>0.006519</x:v>
      </x:c>
      <x:c r="AR6" s="22" t="n">
        <x:v>0.776775</x:v>
      </x:c>
      <x:c r="AS6" s="22" t="n">
        <x:v>-0.027295</x:v>
      </x:c>
      <x:c r="AT6" s="22" t="n">
        <x:v>-0.897023</x:v>
      </x:c>
      <x:c r="AU6" s="19" t="n">
        <x:v>1500</x:v>
      </x:c>
      <x:c r="AV6" s="19" t="n">
        <x:v>294</x:v>
      </x:c>
      <x:c r="AW6" s="23" t="n">
        <x:v>5.102</x:v>
      </x:c>
      <x:c r="AX6" s="23" t="n">
        <x:v>5.10204</x:v>
      </x:c>
      <x:c r="AY6" s="15" t="str">
        <x:v>#42</x:v>
      </x:c>
      <x:c r="AZ6" s="15" t="str">
        <x:v>20261102</x:v>
      </x:c>
      <x:c r="BA6" s="15" t="str">
        <x:v>-</x:v>
      </x:c>
      <x:c r="BB6" s="15" t="str">
        <x:v>501074899</x:v>
      </x:c>
      <x:c r="BC6" s="15" t="str">
        <x:v>205189</x:v>
      </x:c>
      <x:c r="BD6" s="15" t="str">
        <x:v>81</x:v>
      </x:c>
      <x:c r="BE6" s="15" t="str">
        <x:v>2</x:v>
      </x:c>
      <x:c r="BF6" s="15" t="str">
        <x:v>MLCT</x:v>
      </x:c>
      <x:c r="BG6" s="15" t="str">
        <x:v>SPHR</x:v>
      </x:c>
      <x:c r="BH6" s="15" t="str">
        <x:v>2</x:v>
      </x:c>
      <x:c r="BI6" s="15" t="str">
        <x:v>10002075</x:v>
      </x:c>
      <x:c r="BJ6" s="15" t="str">
        <x:v>10002116</x:v>
      </x:c>
      <x:c r="BK6" s="15" t="str">
        <x:v>df0337ab420720741f41d03a1a8f7ea5</x:v>
      </x:c>
      <x:c r="BL6" s="15" t="str">
        <x:v>0</x:v>
      </x:c>
      <x:c r="BM6" s="15" t="str">
        <x:v>5002689680</x:v>
      </x:c>
      <x:c r="BN6" s="15" t="str">
        <x:v>1</x:v>
      </x:c>
      <x:c r="BO6" s="15" t="str">
        <x:v>42</x:v>
      </x:c>
      <x:c r="BP6" s="15" t="str"/>
      <x:c r="BQ6" s="15" t="str">
        <x:v>0</x:v>
      </x:c>
      <x:c r="BR6" s="15" t="str">
        <x:v>42</x:v>
      </x:c>
      <x:c r="BS6" s="15" t="str">
        <x:v>40f6615b</x:v>
      </x:c>
      <x:c r="BT6" s="15" t="str">
        <x:v>2026-11-08 01:21:02</x:v>
      </x:c>
      <x:c r="BU6" s="43" t="n">
        <x:f>M6-TODAY()</x:f>
        <x:v>222</x:v>
      </x:c>
    </x:row>
    <x:row r="7" ht="72" customHeight="1">
      <x:c r="A7" s="5" t="str">
        <x:v>-</x:v>
      </x:c>
      <x:c r="B7" s="8" t="n">
        <x:v>46332.62503472222</x:v>
      </x:c>
      <x:c r="C7" s="5" t="str">
        <x:v>AAPL</x:v>
      </x:c>
      <x:c r="D7" s="5" t="str">
        <x:v>未审核</x:v>
      </x:c>
      <x:c r="E7" s="7" t="str">
        <x:v>本轮抓取尚未通过逐条复核，按规则显示未审核</x:v>
      </x:c>
      <x:c r="F7" s="5" t="str">
        <x:v>AAPL 270617 400.00C</x:v>
      </x:c>
      <x:c r="G7" s="5" t="str">
        <x:v>中性</x:v>
      </x:c>
      <x:c r="H7" s="5" t="str">
        <x:v>⭐ 大額主力異動 ($48.0M)</x:v>
      </x:c>
      <x:c r="I7" s="7" t="str">
        <x:v>-</x:v>
      </x:c>
      <x:c r="J7" s="5" t="str">
        <x:v>-</x:v>
      </x:c>
      <x:c r="K7" s="5" t="str">
        <x:v>未审核</x:v>
      </x:c>
      <x:c r="L7" s="5" t="str"/>
      <x:c r="M7" s="9" t="n">
        <x:v>46555</x:v>
      </x:c>
      <x:c r="N7" s="10" t="n">
        <x:v>221</x:v>
      </x:c>
      <x:c r="O7" s="10" t="n">
        <x:v>223</x:v>
      </x:c>
      <x:c r="P7" s="11" t="n">
        <x:v>400</x:v>
      </x:c>
      <x:c r="Q7" s="5" t="str">
        <x:v>At Bid (買一主動賣)</x:v>
      </x:c>
      <x:c r="R7" s="11" t="n">
        <x:v>344.78</x:v>
      </x:c>
      <x:c r="S7" s="11" t="n">
        <x:v>1392000</x:v>
      </x:c>
      <x:c r="T7" s="11" t="str">
        <x:v>+∞</x:v>
      </x:c>
      <x:c r="U7" s="11" t="n">
        <x:v>19.1</x:v>
      </x:c>
      <x:c r="V7" s="11" t="n">
        <x:v>-1392000</x:v>
      </x:c>
      <x:c r="W7" s="11" t="str">
        <x:v>∞:1</x:v>
      </x:c>
      <x:c r="X7" s="5" t="str">
        <x:v>411.60</x:v>
      </x:c>
      <x:c r="Y7" s="11" t="n">
        <x:v>48000000</x:v>
      </x:c>
      <x:c r="Z7" s="11" t="n">
        <x:v>19.38</x:v>
      </x:c>
      <x:c r="AA7" s="7" t="str">
        <x:v>Single Leg Flow (普通單腿異動)</x:v>
      </x:c>
      <x:c r="AB7" s="7" t="str">
        <x:v>中性</x:v>
      </x:c>
      <x:c r="AC7" s="5" t="str">
        <x:v>-</x:v>
      </x:c>
      <x:c r="AD7" s="7" t="str">
        <x:v>Single Leg</x:v>
      </x:c>
      <x:c r="AE7" s="5" t="str">
        <x:v>單腿</x:v>
      </x:c>
      <x:c r="AF7" s="5" t="str">
        <x:v>Unconfirmed (常規未確認)</x:v>
      </x:c>
      <x:c r="AG7" s="5" t="str">
        <x:v>中性</x:v>
      </x:c>
      <x:c r="AH7" s="5" t="str">
        <x:v>普通成交</x:v>
      </x:c>
      <x:c r="AI7" s="5" t="str">
        <x:v>AUTO</x:v>
      </x:c>
      <x:c r="AJ7" s="10" t="n">
        <x:v>1200</x:v>
      </x:c>
      <x:c r="AK7" s="12" t="n">
        <x:v>11.6</x:v>
      </x:c>
      <x:c r="AL7" s="12" t="n">
        <x:v>11.6</x:v>
      </x:c>
      <x:c r="AM7" s="12" t="n">
        <x:v>12</x:v>
      </x:c>
      <x:c r="AN7" s="11" t="n">
        <x:v>16.016</x:v>
      </x:c>
      <x:c r="AO7" s="11" t="n">
        <x:v>25.177</x:v>
      </x:c>
      <x:c r="AP7" s="13" t="n">
        <x:v>0.299213</x:v>
      </x:c>
      <x:c r="AQ7" s="13" t="n">
        <x:v>0.005119</x:v>
      </x:c>
      <x:c r="AR7" s="13" t="n">
        <x:v>0.935532</x:v>
      </x:c>
      <x:c r="AS7" s="13" t="n">
        <x:v>-0.063398</x:v>
      </x:c>
      <x:c r="AT7" s="13" t="n">
        <x:v>0.559133</x:v>
      </x:c>
      <x:c r="AU7" s="10" t="n">
        <x:v>1316</x:v>
      </x:c>
      <x:c r="AV7" s="10" t="n">
        <x:v>6872</x:v>
      </x:c>
      <x:c r="AW7" s="14" t="n">
        <x:v>0.1746</x:v>
      </x:c>
      <x:c r="AX7" s="14" t="n">
        <x:v>0.1915</x:v>
      </x:c>
      <x:c r="AY7" s="5" t="str">
        <x:v>ARCA,NSDQ,PHLX</x:v>
      </x:c>
      <x:c r="AZ7" s="5" t="str">
        <x:v>20261102</x:v>
      </x:c>
      <x:c r="BA7" s="5" t="str">
        <x:v>-</x:v>
      </x:c>
      <x:c r="BB7" s="5" t="str">
        <x:v>501074345</x:v>
      </x:c>
      <x:c r="BC7" s="5" t="str">
        <x:v>205189</x:v>
      </x:c>
      <x:c r="BD7" s="5" t="str">
        <x:v>81</x:v>
      </x:c>
      <x:c r="BE7" s="5" t="str">
        <x:v>0</x:v>
      </x:c>
      <x:c r="BF7" s="5" t="str"/>
      <x:c r="BG7" s="5" t="str"/>
      <x:c r="BH7" s="5" t="str">
        <x:v>3</x:v>
      </x:c>
      <x:c r="BI7" s="5" t="str">
        <x:v>10002075</x:v>
      </x:c>
      <x:c r="BJ7" s="5" t="str">
        <x:v>10002116</x:v>
      </x:c>
      <x:c r="BK7" s="5" t="str">
        <x:v>e4d814f706cab9f50d54df98357e195a</x:v>
      </x:c>
      <x:c r="BL7" s="5" t="str">
        <x:v>0</x:v>
      </x:c>
      <x:c r="BM7" s="5" t="str">
        <x:v>5002689455</x:v>
      </x:c>
      <x:c r="BN7" s="5" t="str">
        <x:v>1</x:v>
      </x:c>
      <x:c r="BO7" s="5" t="str"/>
      <x:c r="BP7" s="5" t="str">
        <x:v>501074345_1793991603_7705135264183615488_1793991603_7705135264183615493</x:v>
      </x:c>
      <x:c r="BQ7" s="5" t="str">
        <x:v>1</x:v>
      </x:c>
      <x:c r="BR7" s="5" t="str">
        <x:v>34</x:v>
      </x:c>
      <x:c r="BS7" s="5" t="str">
        <x:v>40f6615b</x:v>
      </x:c>
      <x:c r="BT7" s="5" t="str">
        <x:v>2026-11-08 01:21:02</x:v>
      </x:c>
      <x:c r="BU7" s="42" t="n">
        <x:f>M7-TODAY()</x:f>
        <x:v>222</x:v>
      </x:c>
    </x:row>
    <x:row r="8" ht="72" customHeight="1">
      <x:c r="A8" s="5" t="str">
        <x:v>-</x:v>
      </x:c>
      <x:c r="B8" s="8" t="n">
        <x:v>46332.62351851852</x:v>
      </x:c>
      <x:c r="C8" s="5" t="str">
        <x:v>AAPL</x:v>
      </x:c>
      <x:c r="D8" s="5" t="str">
        <x:v>未审核</x:v>
      </x:c>
      <x:c r="E8" s="7" t="str">
        <x:v>本轮抓取尚未通过逐条复核，按规则显示未审核</x:v>
      </x:c>
      <x:c r="F8" s="5" t="str">
        <x:v>AAPL 261109 337.50P</x:v>
      </x:c>
      <x:c r="G8" s="5" t="str">
        <x:v>主動賣出</x:v>
      </x:c>
      <x:c r="H8" s="5" t="str">
        <x:v>⭐ 大額主力異動 ($40.4M)</x:v>
      </x:c>
      <x:c r="I8" s="7" t="str">
        <x:v>-</x:v>
      </x:c>
      <x:c r="J8" s="5" t="str">
        <x:v>-</x:v>
      </x:c>
      <x:c r="K8" s="5" t="str">
        <x:v>未审核</x:v>
      </x:c>
      <x:c r="L8" s="5" t="str"/>
      <x:c r="M8" s="9" t="n">
        <x:v>46335</x:v>
      </x:c>
      <x:c r="N8" s="10" t="n">
        <x:v>2</x:v>
      </x:c>
      <x:c r="O8" s="10" t="n">
        <x:v>3</x:v>
      </x:c>
      <x:c r="P8" s="11" t="n">
        <x:v>337.5</x:v>
      </x:c>
      <x:c r="Q8" s="5" t="str">
        <x:v>Mid (中間價撮合)</x:v>
      </x:c>
      <x:c r="R8" s="11" t="n">
        <x:v>344.64</x:v>
      </x:c>
      <x:c r="S8" s="11" t="n">
        <x:v>108702</x:v>
      </x:c>
      <x:c r="T8" s="11" t="n">
        <x:v>108701.97</x:v>
      </x:c>
      <x:c r="U8" s="11" t="n">
        <x:v>83.28</x:v>
      </x:c>
      <x:c r="V8" s="11" t="n">
        <x:v>-40323798.03</x:v>
      </x:c>
      <x:c r="W8" s="11" t="str">
        <x:v>1:371</x:v>
      </x:c>
      <x:c r="X8" s="5" t="str">
        <x:v>336.59</x:v>
      </x:c>
      <x:c r="Y8" s="11" t="n">
        <x:v>40432500</x:v>
      </x:c>
      <x:c r="Z8" s="11" t="n">
        <x:v>-2.34</x:v>
      </x:c>
      <x:c r="AA8" s="7" t="str">
        <x:v>Single Leg Flow (普通單腿異動)</x:v>
      </x:c>
      <x:c r="AB8" s="7" t="str">
        <x:v>中性</x:v>
      </x:c>
      <x:c r="AC8" s="5" t="str">
        <x:v>-</x:v>
      </x:c>
      <x:c r="AD8" s="7" t="str">
        <x:v>Single Leg</x:v>
      </x:c>
      <x:c r="AE8" s="5" t="str">
        <x:v>單腿</x:v>
      </x:c>
      <x:c r="AF8" s="5" t="str">
        <x:v>CumVol Breakout (累計突破開倉)</x:v>
      </x:c>
      <x:c r="AG8" s="5" t="str">
        <x:v>↑看多</x:v>
      </x:c>
      <x:c r="AH8" s="5" t="str">
        <x:v>普通成交</x:v>
      </x:c>
      <x:c r="AI8" s="5" t="str">
        <x:v>AUTO SLAN</x:v>
      </x:c>
      <x:c r="AJ8" s="10" t="n">
        <x:v>1198</x:v>
      </x:c>
      <x:c r="AK8" s="12" t="n">
        <x:v>0.907362</x:v>
      </x:c>
      <x:c r="AL8" s="12" t="n">
        <x:v>0.9</x:v>
      </x:c>
      <x:c r="AM8" s="12" t="n">
        <x:v>0.96</x:v>
      </x:c>
      <x:c r="AN8" s="11" t="n">
        <x:v>2.071</x:v>
      </x:c>
      <x:c r="AO8" s="11" t="n">
        <x:v>27.042</x:v>
      </x:c>
      <x:c r="AP8" s="13" t="n">
        <x:v>-0.196887</x:v>
      </x:c>
      <x:c r="AQ8" s="13" t="n">
        <x:v>0.032334</x:v>
      </x:c>
      <x:c r="AR8" s="13" t="n">
        <x:v>0.08794</x:v>
      </x:c>
      <x:c r="AS8" s="13" t="n">
        <x:v>-0.38548</x:v>
      </x:c>
      <x:c r="AT8" s="13" t="n">
        <x:v>-0.00546</x:v>
      </x:c>
      <x:c r="AU8" s="10" t="n">
        <x:v>6282</x:v>
      </x:c>
      <x:c r="AV8" s="10" t="n">
        <x:v>2261</x:v>
      </x:c>
      <x:c r="AW8" s="14" t="n">
        <x:v>0.5299</x:v>
      </x:c>
      <x:c r="AX8" s="14" t="n">
        <x:v>2.77841</x:v>
      </x:c>
      <x:c r="AY8" s="5" t="str">
        <x:v>AMEX,BOX,CBOE,#28,#32,MPRL,PHLX,BZX,MEMX,#42,#44</x:v>
      </x:c>
      <x:c r="AZ8" s="5" t="str">
        <x:v>20261102</x:v>
      </x:c>
      <x:c r="BA8" s="5" t="str">
        <x:v>-</x:v>
      </x:c>
      <x:c r="BB8" s="5" t="str">
        <x:v>509125986</x:v>
      </x:c>
      <x:c r="BC8" s="5" t="str">
        <x:v>205189</x:v>
      </x:c>
      <x:c r="BD8" s="5" t="str">
        <x:v>81</x:v>
      </x:c>
      <x:c r="BE8" s="5" t="str">
        <x:v>0</x:v>
      </x:c>
      <x:c r="BF8" s="5" t="str"/>
      <x:c r="BG8" s="5" t="str"/>
      <x:c r="BH8" s="5" t="str">
        <x:v>2</x:v>
      </x:c>
      <x:c r="BI8" s="5" t="str">
        <x:v>10002075</x:v>
      </x:c>
      <x:c r="BJ8" s="5" t="str">
        <x:v>10002116</x:v>
      </x:c>
      <x:c r="BK8" s="5" t="str">
        <x:v>83b1d8187abb9a98ebd2aec87ebd8841</x:v>
      </x:c>
      <x:c r="BL8" s="5" t="str">
        <x:v>0</x:v>
      </x:c>
      <x:c r="BM8" s="5" t="str">
        <x:v>5002689447</x:v>
      </x:c>
      <x:c r="BN8" s="5" t="str">
        <x:v>1</x:v>
      </x:c>
      <x:c r="BO8" s="5" t="str"/>
      <x:c r="BP8" s="5" t="str">
        <x:v>509125986_1793991472_7705134701542899712_1793991472_7705134701542899741</x:v>
      </x:c>
      <x:c r="BQ8" s="5" t="str">
        <x:v>1</x:v>
      </x:c>
      <x:c r="BR8" s="5" t="str">
        <x:v>25</x:v>
      </x:c>
      <x:c r="BS8" s="5" t="str">
        <x:v>40f6615b</x:v>
      </x:c>
      <x:c r="BT8" s="5" t="str">
        <x:v>2026-11-08 01:21:02</x:v>
      </x:c>
      <x:c r="BU8" s="42" t="n">
        <x:f>M8-TODAY()</x:f>
        <x:v>2</x:v>
      </x:c>
    </x:row>
    <x:row r="9" ht="72" customHeight="1">
      <x:c r="A9" s="5" t="str">
        <x:v>-</x:v>
      </x:c>
      <x:c r="B9" s="8" t="n">
        <x:v>46332.583020833335</x:v>
      </x:c>
      <x:c r="C9" s="5" t="str">
        <x:v>AAPL</x:v>
      </x:c>
      <x:c r="D9" s="5" t="str">
        <x:v>未审核</x:v>
      </x:c>
      <x:c r="E9" s="7" t="str">
        <x:v>本轮抓取尚未通过逐条复核，按规则显示未审核</x:v>
      </x:c>
      <x:c r="F9" s="5" t="str">
        <x:v>AAPL 270115 270.00P</x:v>
      </x:c>
      <x:c r="G9" s="5" t="str">
        <x:v>主動賣出</x:v>
      </x:c>
      <x:c r="H9" s="5" t="str">
        <x:v>📢 跨市場巨鯨大單 ($60.4M)</x:v>
      </x:c>
      <x:c r="I9" s="7" t="str">
        <x:v>💡 賣方極深安全墊 (距平衡點 -21.9% 保本底線，大資金做空波動率)</x:v>
      </x:c>
      <x:c r="J9" s="5" t="str">
        <x:v>2026-11-07 17:21:16</x:v>
      </x:c>
      <x:c r="K9" s="5" t="str">
        <x:v>未审核</x:v>
      </x:c>
      <x:c r="L9" s="5" t="str"/>
      <x:c r="M9" s="9" t="n">
        <x:v>46402</x:v>
      </x:c>
      <x:c r="N9" s="10" t="n">
        <x:v>69</x:v>
      </x:c>
      <x:c r="O9" s="10" t="n">
        <x:v>70</x:v>
      </x:c>
      <x:c r="P9" s="11" t="n">
        <x:v>270</x:v>
      </x:c>
      <x:c r="Q9" s="5" t="str">
        <x:v>Mid (中間價撮合)</x:v>
      </x:c>
      <x:c r="R9" s="11" t="n">
        <x:v>344.25</x:v>
      </x:c>
      <x:c r="S9" s="11" t="n">
        <x:v>271443</x:v>
      </x:c>
      <x:c r="T9" s="11" t="n">
        <x:v>271443.02</x:v>
      </x:c>
      <x:c r="U9" s="11" t="n">
        <x:v>93.5</x:v>
      </x:c>
      <x:c r="V9" s="11" t="n">
        <x:v>-60100556.98</x:v>
      </x:c>
      <x:c r="W9" s="11" t="str">
        <x:v>1:221</x:v>
      </x:c>
      <x:c r="X9" s="5" t="str">
        <x:v>268.79</x:v>
      </x:c>
      <x:c r="Y9" s="11" t="n">
        <x:v>60372000</x:v>
      </x:c>
      <x:c r="Z9" s="11" t="n">
        <x:v>-21.92</x:v>
      </x:c>
      <x:c r="AA9" s="7" t="str">
        <x:v>Single Leg Flow (普通單腿異動)</x:v>
      </x:c>
      <x:c r="AB9" s="7" t="str">
        <x:v>中性</x:v>
      </x:c>
      <x:c r="AC9" s="5" t="str">
        <x:v>-</x:v>
      </x:c>
      <x:c r="AD9" s="7" t="str">
        <x:v>Single Leg</x:v>
      </x:c>
      <x:c r="AE9" s="5" t="str">
        <x:v>單腿</x:v>
      </x:c>
      <x:c r="AF9" s="5" t="str">
        <x:v>Unconfirmed (常規未確認)</x:v>
      </x:c>
      <x:c r="AG9" s="5" t="str">
        <x:v>↑看多</x:v>
      </x:c>
      <x:c r="AH9" s="5" t="str">
        <x:v>跨市場撮單 普通成交</x:v>
      </x:c>
      <x:c r="AI9" s="5" t="str">
        <x:v>AUTO ISOI SLAN</x:v>
      </x:c>
      <x:c r="AJ9" s="10" t="n">
        <x:v>2236</x:v>
      </x:c>
      <x:c r="AK9" s="12" t="n">
        <x:v>1.213967</x:v>
      </x:c>
      <x:c r="AL9" s="12" t="n">
        <x:v>1.2</x:v>
      </x:c>
      <x:c r="AM9" s="12" t="n">
        <x:v>1.29</x:v>
      </x:c>
      <x:c r="AN9" s="11" t="n">
        <x:v>21.568</x:v>
      </x:c>
      <x:c r="AO9" s="11" t="n">
        <x:v>36.535</x:v>
      </x:c>
      <x:c r="AP9" s="13" t="n">
        <x:v>-0.050946</x:v>
      </x:c>
      <x:c r="AQ9" s="13" t="n">
        <x:v>0.001901</x:v>
      </x:c>
      <x:c r="AR9" s="13" t="n">
        <x:v>0.157668</x:v>
      </x:c>
      <x:c r="AS9" s="13" t="n">
        <x:v>-0.039064</x:v>
      </x:c>
      <x:c r="AT9" s="13" t="n">
        <x:v>-0.030673</x:v>
      </x:c>
      <x:c r="AU9" s="10" t="n">
        <x:v>2444</x:v>
      </x:c>
      <x:c r="AV9" s="10" t="n">
        <x:v>16850</x:v>
      </x:c>
      <x:c r="AW9" s="14" t="n">
        <x:v>0.1327</x:v>
      </x:c>
      <x:c r="AX9" s="14" t="n">
        <x:v>0.14504</x:v>
      </x:c>
      <x:c r="AY9" s="5" t="str">
        <x:v>AMEX,BOX,CBOE,#28,EDGX,#30,ISE,#32,MIAX,ARCA,MPRL,NSDQ,BX,#38,PHLX,BZX,MEMX,#42,#43</x:v>
      </x:c>
      <x:c r="AZ9" s="5" t="str">
        <x:v>20261102</x:v>
      </x:c>
      <x:c r="BA9" s="5" t="str">
        <x:v>-</x:v>
      </x:c>
      <x:c r="BB9" s="5" t="str">
        <x:v>500712315</x:v>
      </x:c>
      <x:c r="BC9" s="5" t="str">
        <x:v>205189</x:v>
      </x:c>
      <x:c r="BD9" s="5" t="str">
        <x:v>81</x:v>
      </x:c>
      <x:c r="BE9" s="5" t="str">
        <x:v>1</x:v>
      </x:c>
      <x:c r="BF9" s="5" t="str"/>
      <x:c r="BG9" s="5" t="str"/>
      <x:c r="BH9" s="5" t="str">
        <x:v>2</x:v>
      </x:c>
      <x:c r="BI9" s="5" t="str">
        <x:v>10002075</x:v>
      </x:c>
      <x:c r="BJ9" s="5" t="str">
        <x:v>10002116</x:v>
      </x:c>
      <x:c r="BK9" s="5" t="str">
        <x:v>dad97c813dee7ba0ae0ba56e85ddc90c</x:v>
      </x:c>
      <x:c r="BL9" s="5" t="str">
        <x:v>0</x:v>
      </x:c>
      <x:c r="BM9" s="5" t="str">
        <x:v>5002689122</x:v>
      </x:c>
      <x:c r="BN9" s="5" t="str">
        <x:v>1</x:v>
      </x:c>
      <x:c r="BO9" s="5" t="str"/>
      <x:c r="BP9" s="5" t="str">
        <x:v>500712315_1793987973_7705119673452331008_1793987973_7705119673452331069</x:v>
      </x:c>
      <x:c r="BQ9" s="5" t="str">
        <x:v>1</x:v>
      </x:c>
      <x:c r="BR9" s="5" t="str">
        <x:v>25</x:v>
      </x:c>
      <x:c r="BS9" s="5" t="str">
        <x:v>40f6615b</x:v>
      </x:c>
      <x:c r="BT9" s="5" t="str">
        <x:v>2026-11-08 01:21:02</x:v>
      </x:c>
      <x:c r="BU9" s="42" t="n">
        <x:f>M9-TODAY()</x:f>
        <x:v>69</x:v>
      </x:c>
    </x:row>
    <x:row r="10" ht="72" customHeight="1">
      <x:c r="A10" s="5" t="str">
        <x:v>-</x:v>
      </x:c>
      <x:c r="B10" s="8" t="n">
        <x:v>46332.53792824074</x:v>
      </x:c>
      <x:c r="C10" s="5" t="str">
        <x:v>AAPL</x:v>
      </x:c>
      <x:c r="D10" s="5" t="str">
        <x:v>未审核</x:v>
      </x:c>
      <x:c r="E10" s="7" t="str">
        <x:v>本轮抓取尚未通过逐条复核，按规则显示未审核</x:v>
      </x:c>
      <x:c r="F10" s="5" t="str">
        <x:v>AAPL 261106 345.00P</x:v>
      </x:c>
      <x:c r="G10" s="5" t="str">
        <x:v>主動買入</x:v>
      </x:c>
      <x:c r="H10" s="5" t="str">
        <x:v>⭐ 大額主力異動 ($34.6M)</x:v>
      </x:c>
      <x:c r="I10" s="7" t="str">
        <x:v>-</x:v>
      </x:c>
      <x:c r="J10" s="5" t="str">
        <x:v>-</x:v>
      </x:c>
      <x:c r="K10" s="5" t="str">
        <x:v>未审核</x:v>
      </x:c>
      <x:c r="L10" s="5" t="str"/>
      <x:c r="M10" s="9" t="n">
        <x:v>46332</x:v>
      </x:c>
      <x:c r="N10" s="10" t="n">
        <x:v>-1</x:v>
      </x:c>
      <x:c r="O10" s="10" t="n">
        <x:v>0</x:v>
      </x:c>
      <x:c r="P10" s="11" t="n">
        <x:v>345</x:v>
      </x:c>
      <x:c r="Q10" s="5" t="str">
        <x:v>At Ask (賣一主動買)</x:v>
      </x:c>
      <x:c r="R10" s="11" t="n">
        <x:v>344.5</x:v>
      </x:c>
      <x:c r="S10" s="11" t="n">
        <x:v>152600</x:v>
      </x:c>
      <x:c r="T10" s="11" t="n">
        <x:v>34485400.03</x:v>
      </x:c>
      <x:c r="U10" s="11" t="n">
        <x:v>14.42</x:v>
      </x:c>
      <x:c r="V10" s="11" t="n">
        <x:v>-152599.97</x:v>
      </x:c>
      <x:c r="W10" s="11" t="str">
        <x:v>226:1</x:v>
      </x:c>
      <x:c r="X10" s="5" t="str">
        <x:v>343.48</x:v>
      </x:c>
      <x:c r="Y10" s="11" t="n">
        <x:v>34638000</x:v>
      </x:c>
      <x:c r="Z10" s="11" t="n">
        <x:v>-0.3</x:v>
      </x:c>
      <x:c r="AA10" s="7" t="str">
        <x:v>0DTE Gamma Scalp (末日彩票)</x:v>
      </x:c>
      <x:c r="AB10" s="7" t="str">
        <x:v>做多極端波動</x:v>
      </x:c>
      <x:c r="AC10" s="5" t="str">
        <x:v>-</x:v>
      </x:c>
      <x:c r="AD10" s="7" t="str">
        <x:v>Single Leg</x:v>
      </x:c>
      <x:c r="AE10" s="5" t="str">
        <x:v>單腿</x:v>
      </x:c>
      <x:c r="AF10" s="5" t="str">
        <x:v>CumVol Breakout (累計突破開倉)</x:v>
      </x:c>
      <x:c r="AG10" s="5" t="str">
        <x:v>↓看空</x:v>
      </x:c>
      <x:c r="AH10" s="5" t="str">
        <x:v>普通成交</x:v>
      </x:c>
      <x:c r="AI10" s="5" t="str">
        <x:v>AUTO</x:v>
      </x:c>
      <x:c r="AJ10" s="10" t="n">
        <x:v>1004</x:v>
      </x:c>
      <x:c r="AK10" s="12" t="n">
        <x:v>1.51992</x:v>
      </x:c>
      <x:c r="AL10" s="12" t="n">
        <x:v>1.45</x:v>
      </x:c>
      <x:c r="AM10" s="12" t="n">
        <x:v>1.52</x:v>
      </x:c>
      <x:c r="AN10" s="11" t="n">
        <x:v>-0.145</x:v>
      </x:c>
      <x:c r="AO10" s="11" t="n">
        <x:v>37.709</x:v>
      </x:c>
      <x:c r="AP10" s="13" t="n">
        <x:v>-0.58627</x:v>
      </x:c>
      <x:c r="AQ10" s="13" t="n">
        <x:v>0.134709</x:v>
      </x:c>
      <x:c r="AR10" s="13" t="n">
        <x:v>0.029884</x:v>
      </x:c>
      <x:c r="AS10" s="13" t="n">
        <x:v>-3.165528</x:v>
      </x:c>
      <x:c r="AT10" s="13" t="n">
        <x:v>-0.000965</x:v>
      </x:c>
      <x:c r="AU10" s="10" t="n">
        <x:v>19347</x:v>
      </x:c>
      <x:c r="AV10" s="10" t="n">
        <x:v>13533</x:v>
      </x:c>
      <x:c r="AW10" s="14" t="n">
        <x:v>0.0742</x:v>
      </x:c>
      <x:c r="AX10" s="14" t="n">
        <x:v>1.42961</x:v>
      </x:c>
      <x:c r="AY10" s="5" t="str">
        <x:v>ISE,ARCA</x:v>
      </x:c>
      <x:c r="AZ10" s="5" t="str">
        <x:v>20261102</x:v>
      </x:c>
      <x:c r="BA10" s="5" t="str">
        <x:v>-</x:v>
      </x:c>
      <x:c r="BB10" s="5" t="str">
        <x:v>508322026</x:v>
      </x:c>
      <x:c r="BC10" s="5" t="str">
        <x:v>205189</x:v>
      </x:c>
      <x:c r="BD10" s="5" t="str">
        <x:v>81</x:v>
      </x:c>
      <x:c r="BE10" s="5" t="str">
        <x:v>0</x:v>
      </x:c>
      <x:c r="BF10" s="5" t="str"/>
      <x:c r="BG10" s="5" t="str"/>
      <x:c r="BH10" s="5" t="str">
        <x:v>1</x:v>
      </x:c>
      <x:c r="BI10" s="5" t="str">
        <x:v>10002075</x:v>
      </x:c>
      <x:c r="BJ10" s="5" t="str">
        <x:v>10002116</x:v>
      </x:c>
      <x:c r="BK10" s="5" t="str">
        <x:v>f7baae337431bfecb472ff188c1d0786</x:v>
      </x:c>
      <x:c r="BL10" s="5" t="str">
        <x:v>0</x:v>
      </x:c>
      <x:c r="BM10" s="5" t="str">
        <x:v>5002688617</x:v>
      </x:c>
      <x:c r="BN10" s="5" t="str">
        <x:v>1</x:v>
      </x:c>
      <x:c r="BO10" s="5" t="str"/>
      <x:c r="BP10" s="5" t="str">
        <x:v>508322026_1793984077_7705102940259745792_1793984077_7705102940259745799</x:v>
      </x:c>
      <x:c r="BQ10" s="5" t="str">
        <x:v>1</x:v>
      </x:c>
      <x:c r="BR10" s="5" t="str">
        <x:v>31</x:v>
      </x:c>
      <x:c r="BS10" s="5" t="str">
        <x:v>40f6615b</x:v>
      </x:c>
      <x:c r="BT10" s="5" t="str">
        <x:v>2026-11-08 01:21:02</x:v>
      </x:c>
      <x:c r="BU10" s="42" t="n">
        <x:f>M10-TODAY()</x:f>
        <x:v>-1</x:v>
      </x:c>
    </x:row>
    <x:row r="11" ht="72" customHeight="1">
      <x:c r="A11" s="5" t="str">
        <x:v>-</x:v>
      </x:c>
      <x:c r="B11" s="8" t="n">
        <x:v>46332.517534722225</x:v>
      </x:c>
      <x:c r="C11" s="5" t="str">
        <x:v>AAPL</x:v>
      </x:c>
      <x:c r="D11" s="5" t="str">
        <x:v>未审核</x:v>
      </x:c>
      <x:c r="E11" s="7" t="str">
        <x:v>本轮抓取尚未通过逐条复核，按规则显示未审核</x:v>
      </x:c>
      <x:c r="F11" s="5" t="str">
        <x:v>AAPL 270115 310.00P</x:v>
      </x:c>
      <x:c r="G11" s="5" t="str">
        <x:v>主動賣出</x:v>
      </x:c>
      <x:c r="H11" s="5" t="str">
        <x:v>⭐ 大額主力異動 ($35.8M)</x:v>
      </x:c>
      <x:c r="I11" s="7" t="str">
        <x:v>-</x:v>
      </x:c>
      <x:c r="J11" s="5" t="str">
        <x:v>-</x:v>
      </x:c>
      <x:c r="K11" s="5" t="str">
        <x:v>未审核</x:v>
      </x:c>
      <x:c r="L11" s="5" t="str"/>
      <x:c r="M11" s="9" t="n">
        <x:v>46402</x:v>
      </x:c>
      <x:c r="N11" s="10" t="n">
        <x:v>69</x:v>
      </x:c>
      <x:c r="O11" s="10" t="n">
        <x:v>70</x:v>
      </x:c>
      <x:c r="P11" s="11" t="n">
        <x:v>310</x:v>
      </x:c>
      <x:c r="Q11" s="5" t="str">
        <x:v>Mid (中間價撮合)</x:v>
      </x:c>
      <x:c r="R11" s="11" t="n">
        <x:v>344.94</x:v>
      </x:c>
      <x:c r="S11" s="11" t="n">
        <x:v>519753</x:v>
      </x:c>
      <x:c r="T11" s="11" t="n">
        <x:v>519753</x:v>
      </x:c>
      <x:c r="U11" s="11" t="n">
        <x:v>82.24</x:v>
      </x:c>
      <x:c r="V11" s="11" t="n">
        <x:v>-35285247</x:v>
      </x:c>
      <x:c r="W11" s="11" t="str">
        <x:v>1:67.9</x:v>
      </x:c>
      <x:c r="X11" s="5" t="str">
        <x:v>305.50</x:v>
      </x:c>
      <x:c r="Y11" s="11" t="n">
        <x:v>35805000</x:v>
      </x:c>
      <x:c r="Z11" s="11" t="n">
        <x:v>-11.43</x:v>
      </x:c>
      <x:c r="AA11" s="7" t="str">
        <x:v>Single Leg Flow (普通單腿異動)</x:v>
      </x:c>
      <x:c r="AB11" s="7" t="str">
        <x:v>中性</x:v>
      </x:c>
      <x:c r="AC11" s="5" t="str">
        <x:v>-</x:v>
      </x:c>
      <x:c r="AD11" s="7" t="str">
        <x:v>Single Leg</x:v>
      </x:c>
      <x:c r="AE11" s="5" t="str">
        <x:v>單腿</x:v>
      </x:c>
      <x:c r="AF11" s="5" t="str">
        <x:v>Unconfirmed (常規未確認)</x:v>
      </x:c>
      <x:c r="AG11" s="5" t="str">
        <x:v>↑看多</x:v>
      </x:c>
      <x:c r="AH11" s="5" t="str">
        <x:v>普通成交</x:v>
      </x:c>
      <x:c r="AI11" s="5" t="str">
        <x:v>SLAN</x:v>
      </x:c>
      <x:c r="AJ11" s="10" t="n">
        <x:v>1155</x:v>
      </x:c>
      <x:c r="AK11" s="12" t="n">
        <x:v>4.500026</x:v>
      </x:c>
      <x:c r="AL11" s="12" t="n">
        <x:v>4.45</x:v>
      </x:c>
      <x:c r="AM11" s="12" t="n">
        <x:v>4.7</x:v>
      </x:c>
      <x:c r="AN11" s="11" t="n">
        <x:v>10.129</x:v>
      </x:c>
      <x:c r="AO11" s="11" t="n">
        <x:v>29.787</x:v>
      </x:c>
      <x:c r="AP11" s="13" t="n">
        <x:v>-0.177061</x:v>
      </x:c>
      <x:c r="AQ11" s="13" t="n">
        <x:v>0.005794</x:v>
      </x:c>
      <x:c r="AR11" s="13" t="n">
        <x:v>0.39158</x:v>
      </x:c>
      <x:c r="AS11" s="13" t="n">
        <x:v>-0.076708</x:v>
      </x:c>
      <x:c r="AT11" s="13" t="n">
        <x:v>-0.108711</x:v>
      </x:c>
      <x:c r="AU11" s="10" t="n">
        <x:v>1545</x:v>
      </x:c>
      <x:c r="AV11" s="10" t="n">
        <x:v>29943</x:v>
      </x:c>
      <x:c r="AW11" s="14" t="n">
        <x:v>0.0386</x:v>
      </x:c>
      <x:c r="AX11" s="14" t="n">
        <x:v>0.05159</x:v>
      </x:c>
      <x:c r="AY11" s="5" t="str">
        <x:v>MIAX</x:v>
      </x:c>
      <x:c r="AZ11" s="5" t="str">
        <x:v>20261102</x:v>
      </x:c>
      <x:c r="BA11" s="5" t="str">
        <x:v>-</x:v>
      </x:c>
      <x:c r="BB11" s="5" t="str">
        <x:v>500685580</x:v>
      </x:c>
      <x:c r="BC11" s="5" t="str">
        <x:v>205189</x:v>
      </x:c>
      <x:c r="BD11" s="5" t="str">
        <x:v>81</x:v>
      </x:c>
      <x:c r="BE11" s="5" t="str">
        <x:v>0</x:v>
      </x:c>
      <x:c r="BF11" s="5" t="str"/>
      <x:c r="BG11" s="5" t="str"/>
      <x:c r="BH11" s="5" t="str">
        <x:v>2</x:v>
      </x:c>
      <x:c r="BI11" s="5" t="str">
        <x:v>10002075</x:v>
      </x:c>
      <x:c r="BJ11" s="5" t="str">
        <x:v>10002116</x:v>
      </x:c>
      <x:c r="BK11" s="5" t="str">
        <x:v>7302ed633c1f8b0717ce40c3e4362d3f</x:v>
      </x:c>
      <x:c r="BL11" s="5" t="str">
        <x:v>0</x:v>
      </x:c>
      <x:c r="BM11" s="5" t="str">
        <x:v>5002688426</x:v>
      </x:c>
      <x:c r="BN11" s="5" t="str">
        <x:v>1</x:v>
      </x:c>
      <x:c r="BO11" s="5" t="str"/>
      <x:c r="BP11" s="5" t="str">
        <x:v>500685580_1793982315_7705095372527370240_1793982315_7705095372527370241</x:v>
      </x:c>
      <x:c r="BQ11" s="5" t="str">
        <x:v>1</x:v>
      </x:c>
      <x:c r="BR11" s="5" t="str">
        <x:v>33</x:v>
      </x:c>
      <x:c r="BS11" s="5" t="str">
        <x:v>40f6615b</x:v>
      </x:c>
      <x:c r="BT11" s="5" t="str">
        <x:v>2026-11-08 01:21:02</x:v>
      </x:c>
      <x:c r="BU11" s="42" t="n">
        <x:f>M11-TODAY()</x:f>
        <x:v>69</x:v>
      </x:c>
    </x:row>
    <x:row r="12" ht="72" customHeight="1">
      <x:c r="A12" s="5" t="str">
        <x:v>-</x:v>
      </x:c>
      <x:c r="B12" s="8" t="n">
        <x:v>46332.48546296296</x:v>
      </x:c>
      <x:c r="C12" s="5" t="str">
        <x:v>AAPL</x:v>
      </x:c>
      <x:c r="D12" s="5" t="str">
        <x:v>未审核</x:v>
      </x:c>
      <x:c r="E12" s="7" t="str">
        <x:v>本轮抓取尚未通过逐条复核，按规则显示未审核</x:v>
      </x:c>
      <x:c r="F12" s="5" t="str">
        <x:v>AAPL 261111 355.00P</x:v>
      </x:c>
      <x:c r="G12" s="5" t="str">
        <x:v>主動賣出</x:v>
      </x:c>
      <x:c r="H12" s="5" t="str">
        <x:v>💎 現貨聯動接盤/備兌 ($35.5M)</x:v>
      </x:c>
      <x:c r="I12" s="7" t="str">
        <x:v>💡 疑似現貨綁定合成融資/對沖套利 (Delta=-0.85時間價值趨零，賣出無方向預測價值，建議忽略方向性)</x:v>
      </x:c>
      <x:c r="J12" s="5" t="str">
        <x:v>2026-11-07 17:21:16</x:v>
      </x:c>
      <x:c r="K12" s="5" t="str">
        <x:v>未审核</x:v>
      </x:c>
      <x:c r="L12" s="5" t="str"/>
      <x:c r="M12" s="9" t="n">
        <x:v>46337</x:v>
      </x:c>
      <x:c r="N12" s="10" t="n">
        <x:v>4</x:v>
      </x:c>
      <x:c r="O12" s="10" t="n">
        <x:v>5</x:v>
      </x:c>
      <x:c r="P12" s="11" t="n">
        <x:v>355</x:v>
      </x:c>
      <x:c r="Q12" s="5" t="str">
        <x:v>Mid (中間價撮合)</x:v>
      </x:c>
      <x:c r="R12" s="11" t="n">
        <x:v>343.99</x:v>
      </x:c>
      <x:c r="S12" s="11" t="n">
        <x:v>1191000</x:v>
      </x:c>
      <x:c r="T12" s="11" t="n">
        <x:v>1191000</x:v>
      </x:c>
      <x:c r="U12" s="11" t="n">
        <x:v>53.48</x:v>
      </x:c>
      <x:c r="V12" s="11" t="n">
        <x:v>-34309000</x:v>
      </x:c>
      <x:c r="W12" s="11" t="str">
        <x:v>1:28.8</x:v>
      </x:c>
      <x:c r="X12" s="5" t="str">
        <x:v>343.09</x:v>
      </x:c>
      <x:c r="Y12" s="11" t="n">
        <x:v>35500000</x:v>
      </x:c>
      <x:c r="Z12" s="11" t="n">
        <x:v>-0.26</x:v>
      </x:c>
      <x:c r="AA12" s="7" t="str">
        <x:v>Naked/CS Put Selling (賣方收租看跌)</x:v>
      </x:c>
      <x:c r="AB12" s="7" t="str">
        <x:v>做空波動率/看平偏多</x:v>
      </x:c>
      <x:c r="AC12" s="5" t="str">
        <x:v>-</x:v>
      </x:c>
      <x:c r="AD12" s="7" t="str">
        <x:v>Single Leg</x:v>
      </x:c>
      <x:c r="AE12" s="5" t="str">
        <x:v>多腿</x:v>
      </x:c>
      <x:c r="AF12" s="5" t="str">
        <x:v>Guaranteed Open (確定性開倉)</x:v>
      </x:c>
      <x:c r="AG12" s="5" t="str">
        <x:v>↑看多</x:v>
      </x:c>
      <x:c r="AH12" s="5" t="str">
        <x:v>普通成交</x:v>
      </x:c>
      <x:c r="AI12" s="5" t="str">
        <x:v>TLET</x:v>
      </x:c>
      <x:c r="AJ12" s="10" t="n">
        <x:v>1000</x:v>
      </x:c>
      <x:c r="AK12" s="12" t="n">
        <x:v>11.91</x:v>
      </x:c>
      <x:c r="AL12" s="12" t="n">
        <x:v>11.65</x:v>
      </x:c>
      <x:c r="AM12" s="12" t="n">
        <x:v>12.25</x:v>
      </x:c>
      <x:c r="AN12" s="11" t="n">
        <x:v>-3.2</x:v>
      </x:c>
      <x:c r="AO12" s="11" t="n">
        <x:v>26.348</x:v>
      </x:c>
      <x:c r="AP12" s="13" t="n">
        <x:v>-0.846448</x:v>
      </x:c>
      <x:c r="AQ12" s="13" t="n">
        <x:v>0.022777</x:v>
      </x:c>
      <x:c r="AR12" s="13" t="n">
        <x:v>0.096805</x:v>
      </x:c>
      <x:c r="AS12" s="13" t="n">
        <x:v>-0.215152</x:v>
      </x:c>
      <x:c r="AT12" s="13" t="n">
        <x:v>-0.032396</x:v>
      </x:c>
      <x:c r="AU12" s="10" t="n">
        <x:v>1009</x:v>
      </x:c>
      <x:c r="AV12" s="10" t="n">
        <x:v>259</x:v>
      </x:c>
      <x:c r="AW12" s="14" t="n">
        <x:v>3.861</x:v>
      </x:c>
      <x:c r="AX12" s="14" t="n">
        <x:v>3.89575</x:v>
      </x:c>
      <x:c r="AY12" s="5" t="str">
        <x:v>CBOE</x:v>
      </x:c>
      <x:c r="AZ12" s="5" t="str">
        <x:v>20261102</x:v>
      </x:c>
      <x:c r="BA12" s="5" t="str">
        <x:v>-</x:v>
      </x:c>
      <x:c r="BB12" s="5" t="str">
        <x:v>509013090</x:v>
      </x:c>
      <x:c r="BC12" s="5" t="str">
        <x:v>205189</x:v>
      </x:c>
      <x:c r="BD12" s="5" t="str">
        <x:v>81</x:v>
      </x:c>
      <x:c r="BE12" s="5" t="str">
        <x:v>0</x:v>
      </x:c>
      <x:c r="BF12" s="5" t="str">
        <x:v>TLET</x:v>
      </x:c>
      <x:c r="BG12" s="5" t="str">
        <x:v>CBOE</x:v>
      </x:c>
      <x:c r="BH12" s="5" t="str">
        <x:v>2</x:v>
      </x:c>
      <x:c r="BI12" s="5" t="str">
        <x:v>10002075</x:v>
      </x:c>
      <x:c r="BJ12" s="5" t="str">
        <x:v>10002116</x:v>
      </x:c>
      <x:c r="BK12" s="5" t="str">
        <x:v>9f80aeac1610bf3638b2b038e6ee1e6b</x:v>
      </x:c>
      <x:c r="BL12" s="5" t="str">
        <x:v>0</x:v>
      </x:c>
      <x:c r="BM12" s="5" t="str">
        <x:v>5002688022</x:v>
      </x:c>
      <x:c r="BN12" s="5" t="str">
        <x:v>1</x:v>
      </x:c>
      <x:c r="BO12" s="5" t="str">
        <x:v>27</x:v>
      </x:c>
      <x:c r="BP12" s="5" t="str"/>
      <x:c r="BQ12" s="5" t="str">
        <x:v>0</x:v>
      </x:c>
      <x:c r="BR12" s="5" t="str">
        <x:v>27</x:v>
      </x:c>
      <x:c r="BS12" s="5" t="str">
        <x:v>40f6615b</x:v>
      </x:c>
      <x:c r="BT12" s="5" t="str">
        <x:v>2026-11-08 01:21:02</x:v>
      </x:c>
      <x:c r="BU12" s="42" t="n">
        <x:f>M12-TODAY()</x:f>
        <x:v>4</x:v>
      </x:c>
    </x:row>
    <x:row r="13" ht="72" customHeight="1">
      <x:c r="A13" s="5" t="str">
        <x:v>-</x:v>
      </x:c>
      <x:c r="B13" s="8" t="n">
        <x:v>46332.46909722222</x:v>
      </x:c>
      <x:c r="C13" s="5" t="str">
        <x:v>AAPL</x:v>
      </x:c>
      <x:c r="D13" s="5" t="str">
        <x:v>未审核</x:v>
      </x:c>
      <x:c r="E13" s="7" t="str">
        <x:v>本轮抓取尚未通过逐条复核，按规则显示未审核</x:v>
      </x:c>
      <x:c r="F13" s="5" t="str">
        <x:v>AAPL 261113 350.00C</x:v>
      </x:c>
      <x:c r="G13" s="5" t="str">
        <x:v>主動賣出</x:v>
      </x:c>
      <x:c r="H13" s="5" t="str">
        <x:v>⭐ 大額主力異動 ($35.7M)</x:v>
      </x:c>
      <x:c r="I13" s="7" t="str">
        <x:v>-</x:v>
      </x:c>
      <x:c r="J13" s="5" t="str">
        <x:v>-</x:v>
      </x:c>
      <x:c r="K13" s="5" t="str">
        <x:v>未审核</x:v>
      </x:c>
      <x:c r="L13" s="5" t="str"/>
      <x:c r="M13" s="9" t="n">
        <x:v>46339</x:v>
      </x:c>
      <x:c r="N13" s="10" t="n">
        <x:v>6</x:v>
      </x:c>
      <x:c r="O13" s="10" t="n">
        <x:v>7</x:v>
      </x:c>
      <x:c r="P13" s="11" t="n">
        <x:v>350</x:v>
      </x:c>
      <x:c r="Q13" s="5" t="str">
        <x:v>At Bid (買一主動賣)</x:v>
      </x:c>
      <x:c r="R13" s="11" t="n">
        <x:v>343.49</x:v>
      </x:c>
      <x:c r="S13" s="11" t="n">
        <x:v>295800</x:v>
      </x:c>
      <x:c r="T13" s="11" t="n">
        <x:v>295800</x:v>
      </x:c>
      <x:c r="U13" s="11" t="n">
        <x:v>75.48</x:v>
      </x:c>
      <x:c r="V13" s="11" t="str">
        <x:v>-∞</x:v>
      </x:c>
      <x:c r="W13" s="11" t="str">
        <x:v>1:∞</x:v>
      </x:c>
      <x:c r="X13" s="5" t="str">
        <x:v>352.90</x:v>
      </x:c>
      <x:c r="Y13" s="11" t="n">
        <x:v>35700000</x:v>
      </x:c>
      <x:c r="Z13" s="11" t="n">
        <x:v>2.74</x:v>
      </x:c>
      <x:c r="AA13" s="7" t="str">
        <x:v>Naked Call Selling (高位阻力壓制)</x:v>
      </x:c>
      <x:c r="AB13" s="7" t="str">
        <x:v>看平偏空</x:v>
      </x:c>
      <x:c r="AC13" s="5" t="str">
        <x:v>-</x:v>
      </x:c>
      <x:c r="AD13" s="7" t="str">
        <x:v>Single Leg</x:v>
      </x:c>
      <x:c r="AE13" s="5" t="str">
        <x:v>單腿</x:v>
      </x:c>
      <x:c r="AF13" s="5" t="str">
        <x:v>CumVol Breakout (累計突破開倉)</x:v>
      </x:c>
      <x:c r="AG13" s="5" t="str">
        <x:v>↓看空</x:v>
      </x:c>
      <x:c r="AH13" s="5" t="str">
        <x:v>普通成交</x:v>
      </x:c>
      <x:c r="AI13" s="5" t="str">
        <x:v>AUTO</x:v>
      </x:c>
      <x:c r="AJ13" s="10" t="n">
        <x:v>1020</x:v>
      </x:c>
      <x:c r="AK13" s="12" t="n">
        <x:v>2.9</x:v>
      </x:c>
      <x:c r="AL13" s="12" t="n">
        <x:v>2.9</x:v>
      </x:c>
      <x:c r="AM13" s="12" t="n">
        <x:v>2.97</x:v>
      </x:c>
      <x:c r="AN13" s="11" t="n">
        <x:v>1.895</x:v>
      </x:c>
      <x:c r="AO13" s="11" t="n">
        <x:v>28.295</x:v>
      </x:c>
      <x:c r="AP13" s="13" t="n">
        <x:v>0.325321</x:v>
      </x:c>
      <x:c r="AQ13" s="13" t="n">
        <x:v>0.02631</x:v>
      </x:c>
      <x:c r="AR13" s="13" t="n">
        <x:v>0.174126</x:v>
      </x:c>
      <x:c r="AS13" s="13" t="n">
        <x:v>-0.361462</x:v>
      </x:c>
      <x:c r="AT13" s="13" t="n">
        <x:v>0.02161</x:v>
      </x:c>
      <x:c r="AU13" s="10" t="n">
        <x:v>4142</x:v>
      </x:c>
      <x:c r="AV13" s="10" t="n">
        <x:v>4089</x:v>
      </x:c>
      <x:c r="AW13" s="14" t="n">
        <x:v>0.2494</x:v>
      </x:c>
      <x:c r="AX13" s="14" t="n">
        <x:v>1.01296</x:v>
      </x:c>
      <x:c r="AY13" s="5" t="str">
        <x:v>AMEX,#28</x:v>
      </x:c>
      <x:c r="AZ13" s="5" t="str">
        <x:v>20261102</x:v>
      </x:c>
      <x:c r="BA13" s="5" t="str">
        <x:v>-</x:v>
      </x:c>
      <x:c r="BB13" s="5" t="str">
        <x:v>508470238</x:v>
      </x:c>
      <x:c r="BC13" s="5" t="str">
        <x:v>205189</x:v>
      </x:c>
      <x:c r="BD13" s="5" t="str">
        <x:v>81</x:v>
      </x:c>
      <x:c r="BE13" s="5" t="str">
        <x:v>0</x:v>
      </x:c>
      <x:c r="BF13" s="5" t="str"/>
      <x:c r="BG13" s="5" t="str"/>
      <x:c r="BH13" s="5" t="str">
        <x:v>1</x:v>
      </x:c>
      <x:c r="BI13" s="5" t="str">
        <x:v>10002075</x:v>
      </x:c>
      <x:c r="BJ13" s="5" t="str">
        <x:v>10002116</x:v>
      </x:c>
      <x:c r="BK13" s="5" t="str">
        <x:v>fe013bd94210436d56f72962c827bd82</x:v>
      </x:c>
      <x:c r="BL13" s="5" t="str">
        <x:v>0</x:v>
      </x:c>
      <x:c r="BM13" s="5" t="str">
        <x:v>5002687811</x:v>
      </x:c>
      <x:c r="BN13" s="5" t="str">
        <x:v>1</x:v>
      </x:c>
      <x:c r="BO13" s="5" t="str"/>
      <x:c r="BP13" s="5" t="str">
        <x:v>508470238_1793978130_7705077398089236480_1793978130_7705077398089236481</x:v>
      </x:c>
      <x:c r="BQ13" s="5" t="str">
        <x:v>1</x:v>
      </x:c>
      <x:c r="BR13" s="5" t="str">
        <x:v>25</x:v>
      </x:c>
      <x:c r="BS13" s="5" t="str">
        <x:v>40f6615b</x:v>
      </x:c>
      <x:c r="BT13" s="5" t="str">
        <x:v>2026-11-08 01:21:02</x:v>
      </x:c>
      <x:c r="BU13" s="42" t="n">
        <x:f>M13-TODAY()</x:f>
        <x:v>6</x:v>
      </x:c>
    </x:row>
    <x:row r="14" ht="72" customHeight="1">
      <x:c r="A14" s="5" t="str">
        <x:v>-</x:v>
      </x:c>
      <x:c r="B14" s="8" t="n">
        <x:v>46332.463229166664</x:v>
      </x:c>
      <x:c r="C14" s="5" t="str">
        <x:v>AAPL</x:v>
      </x:c>
      <x:c r="D14" s="5" t="str">
        <x:v>未审核</x:v>
      </x:c>
      <x:c r="E14" s="7" t="str">
        <x:v>本轮抓取尚未通过逐条复核，按规则显示未审核</x:v>
      </x:c>
      <x:c r="F14" s="5" t="str">
        <x:v>AAPL 280121 320.00P</x:v>
      </x:c>
      <x:c r="G14" s="5" t="str">
        <x:v>主動買入</x:v>
      </x:c>
      <x:c r="H14" s="5" t="str">
        <x:v>💎 現貨聯動接盤/備兌 ($38.4M)</x:v>
      </x:c>
      <x:c r="I14" s="7" t="str">
        <x:v>-</x:v>
      </x:c>
      <x:c r="J14" s="5" t="str">
        <x:v>-</x:v>
      </x:c>
      <x:c r="K14" s="5" t="str">
        <x:v>未审核</x:v>
      </x:c>
      <x:c r="L14" s="5" t="str"/>
      <x:c r="M14" s="9" t="n">
        <x:v>46773</x:v>
      </x:c>
      <x:c r="N14" s="10" t="n">
        <x:v>440</x:v>
      </x:c>
      <x:c r="O14" s="10" t="n">
        <x:v>441</x:v>
      </x:c>
      <x:c r="P14" s="11" t="n">
        <x:v>320</x:v>
      </x:c>
      <x:c r="Q14" s="5" t="str">
        <x:v>Mid (中間價撮合)</x:v>
      </x:c>
      <x:c r="R14" s="11" t="n">
        <x:v>340.635</x:v>
      </x:c>
      <x:c r="S14" s="11" t="n">
        <x:v>3042000</x:v>
      </x:c>
      <x:c r="T14" s="11" t="str">
        <x:v>+∞</x:v>
      </x:c>
      <x:c r="U14" s="11" t="n">
        <x:v>59.13</x:v>
      </x:c>
      <x:c r="V14" s="11" t="n">
        <x:v>-5518200</x:v>
      </x:c>
      <x:c r="W14" s="11" t="str">
        <x:v>∞:1</x:v>
      </x:c>
      <x:c r="X14" s="5" t="str">
        <x:v>365.99</x:v>
      </x:c>
      <x:c r="Y14" s="11" t="n">
        <x:v>38400000</x:v>
      </x:c>
      <x:c r="Z14" s="11" t="n">
        <x:v>7.44</x:v>
      </x:c>
      <x:c r="AA14" s="7" t="str">
        <x:v>Protective Put (現貨保護性看跌)</x:v>
      </x:c>
      <x:c r="AB14" s="7" t="str">
        <x:v>防禦避險</x:v>
      </x:c>
      <x:c r="AC14" s="5" t="str">
        <x:v>-</x:v>
      </x:c>
      <x:c r="AD14" s="7" t="str">
        <x:v>Single Leg</x:v>
      </x:c>
      <x:c r="AE14" s="5" t="str">
        <x:v>多腿</x:v>
      </x:c>
      <x:c r="AF14" s="5" t="str">
        <x:v>Position Turnover (大單換手/存量博弈)</x:v>
      </x:c>
      <x:c r="AG14" s="5" t="str">
        <x:v>↓看空</x:v>
      </x:c>
      <x:c r="AH14" s="5" t="str">
        <x:v>交叉交易</x:v>
      </x:c>
      <x:c r="AI14" s="5" t="str">
        <x:v>TLCT</x:v>
      </x:c>
      <x:c r="AJ14" s="10" t="n">
        <x:v>1200</x:v>
      </x:c>
      <x:c r="AK14" s="12" t="n">
        <x:v>25.35</x:v>
      </x:c>
      <x:c r="AL14" s="12" t="n">
        <x:v>24.7</x:v>
      </x:c>
      <x:c r="AM14" s="12" t="n">
        <x:v>25.95</x:v>
      </x:c>
      <x:c r="AN14" s="11" t="n">
        <x:v>6.057</x:v>
      </x:c>
      <x:c r="AO14" s="11" t="n">
        <x:v>28.277</x:v>
      </x:c>
      <x:c r="AP14" s="13" t="n">
        <x:v>-0.314791</x:v>
      </x:c>
      <x:c r="AQ14" s="13" t="n">
        <x:v>0.003543</x:v>
      </x:c>
      <x:c r="AR14" s="13" t="n">
        <x:v>1.32028</x:v>
      </x:c>
      <x:c r="AS14" s="13" t="n">
        <x:v>-0.031279</x:v>
      </x:c>
      <x:c r="AT14" s="13" t="n">
        <x:v>-1.158865</x:v>
      </x:c>
      <x:c r="AU14" s="10" t="n">
        <x:v>1216</x:v>
      </x:c>
      <x:c r="AV14" s="10" t="n">
        <x:v>3853</x:v>
      </x:c>
      <x:c r="AW14" s="14" t="n">
        <x:v>0.3114</x:v>
      </x:c>
      <x:c r="AX14" s="14" t="n">
        <x:v>0.31559</x:v>
      </x:c>
      <x:c r="AY14" s="5" t="str">
        <x:v>ISE</x:v>
      </x:c>
      <x:c r="AZ14" s="5" t="str">
        <x:v>20261102</x:v>
      </x:c>
      <x:c r="BA14" s="5" t="str">
        <x:v>-</x:v>
      </x:c>
      <x:c r="BB14" s="5" t="str">
        <x:v>62760164</x:v>
      </x:c>
      <x:c r="BC14" s="5" t="str">
        <x:v>205189</x:v>
      </x:c>
      <x:c r="BD14" s="5" t="str">
        <x:v>81</x:v>
      </x:c>
      <x:c r="BE14" s="5" t="str">
        <x:v>2</x:v>
      </x:c>
      <x:c r="BF14" s="5" t="str">
        <x:v>TLCT</x:v>
      </x:c>
      <x:c r="BG14" s="5" t="str">
        <x:v>ISE</x:v>
      </x:c>
      <x:c r="BH14" s="5" t="str">
        <x:v>1</x:v>
      </x:c>
      <x:c r="BI14" s="5" t="str">
        <x:v>10002075</x:v>
      </x:c>
      <x:c r="BJ14" s="5" t="str">
        <x:v>10002116</x:v>
      </x:c>
      <x:c r="BK14" s="5" t="str">
        <x:v>3f2d620be1c2c3957c1bcab232924d28</x:v>
      </x:c>
      <x:c r="BL14" s="5" t="str">
        <x:v>0</x:v>
      </x:c>
      <x:c r="BM14" s="5" t="str">
        <x:v>5002687662</x:v>
      </x:c>
      <x:c r="BN14" s="5" t="str">
        <x:v>1</x:v>
      </x:c>
      <x:c r="BO14" s="5" t="str">
        <x:v>31</x:v>
      </x:c>
      <x:c r="BP14" s="5" t="str"/>
      <x:c r="BQ14" s="5" t="str">
        <x:v>0</x:v>
      </x:c>
      <x:c r="BR14" s="5" t="str">
        <x:v>31</x:v>
      </x:c>
      <x:c r="BS14" s="5" t="str">
        <x:v>40f6615b</x:v>
      </x:c>
      <x:c r="BT14" s="5" t="str">
        <x:v>2026-11-08 01:21:02</x:v>
      </x:c>
      <x:c r="BU14" s="42" t="n">
        <x:f>M14-TODAY()</x:f>
        <x:v>440</x:v>
      </x:c>
    </x:row>
    <x:row r="15" ht="72" customHeight="1">
      <x:c r="A15" s="5" t="str">
        <x:v>-</x:v>
      </x:c>
      <x:c r="B15" s="8" t="n">
        <x:v>46332.44957175926</x:v>
      </x:c>
      <x:c r="C15" s="5" t="str">
        <x:v>AAPL</x:v>
      </x:c>
      <x:c r="D15" s="5" t="str">
        <x:v>未审核</x:v>
      </x:c>
      <x:c r="E15" s="7" t="str">
        <x:v>本轮抓取尚未通过逐条复核，按规则显示未审核</x:v>
      </x:c>
      <x:c r="F15" s="5" t="str">
        <x:v>AAPL 261218 320.00P</x:v>
      </x:c>
      <x:c r="G15" s="5" t="str">
        <x:v>主動買入</x:v>
      </x:c>
      <x:c r="H15" s="5" t="str">
        <x:v>📢 超級巨鯨大單 ($269.9M)</x:v>
      </x:c>
      <x:c r="I15" s="7" t="str">
        <x:v>-</x:v>
      </x:c>
      <x:c r="J15" s="5" t="str">
        <x:v>-</x:v>
      </x:c>
      <x:c r="K15" s="5" t="str">
        <x:v>未审核</x:v>
      </x:c>
      <x:c r="L15" s="5" t="str"/>
      <x:c r="M15" s="9" t="n">
        <x:v>46374</x:v>
      </x:c>
      <x:c r="N15" s="10" t="n">
        <x:v>41</x:v>
      </x:c>
      <x:c r="O15" s="10" t="n">
        <x:v>42</x:v>
      </x:c>
      <x:c r="P15" s="11" t="n">
        <x:v>320</x:v>
      </x:c>
      <x:c r="Q15" s="5" t="str">
        <x:v>At Ask (賣一主動買)</x:v>
      </x:c>
      <x:c r="R15" s="11" t="n">
        <x:v>340.135</x:v>
      </x:c>
      <x:c r="S15" s="11" t="n">
        <x:v>4385680</x:v>
      </x:c>
      <x:c r="T15" s="11" t="n">
        <x:v>265502320</x:v>
      </x:c>
      <x:c r="U15" s="11" t="n">
        <x:v>21.54</x:v>
      </x:c>
      <x:c r="V15" s="11" t="n">
        <x:v>-4385680</x:v>
      </x:c>
      <x:c r="W15" s="11" t="str">
        <x:v>60.5:1</x:v>
      </x:c>
      <x:c r="X15" s="5" t="str">
        <x:v>314.80</x:v>
      </x:c>
      <x:c r="Y15" s="11" t="n">
        <x:v>269888000</x:v>
      </x:c>
      <x:c r="Z15" s="11" t="n">
        <x:v>-7.45</x:v>
      </x:c>
      <x:c r="AA15" s="7" t="str">
        <x:v>Single Leg Flow (普通單腿異動)</x:v>
      </x:c>
      <x:c r="AB15" s="7" t="str">
        <x:v>看空</x:v>
      </x:c>
      <x:c r="AC15" s="5" t="str">
        <x:v>-</x:v>
      </x:c>
      <x:c r="AD15" s="7" t="str">
        <x:v>Single Leg</x:v>
      </x:c>
      <x:c r="AE15" s="5" t="str">
        <x:v>單腿</x:v>
      </x:c>
      <x:c r="AF15" s="5" t="str">
        <x:v>Position Turnover (大單換手/存量博弈)</x:v>
      </x:c>
      <x:c r="AG15" s="5" t="str">
        <x:v>↓看空</x:v>
      </x:c>
      <x:c r="AH15" s="5" t="str">
        <x:v>現場交易</x:v>
      </x:c>
      <x:c r="AI15" s="5" t="str">
        <x:v>SLFT</x:v>
      </x:c>
      <x:c r="AJ15" s="10" t="n">
        <x:v>8434</x:v>
      </x:c>
      <x:c r="AK15" s="12" t="n">
        <x:v>5.2</x:v>
      </x:c>
      <x:c r="AL15" s="12" t="n">
        <x:v>4.9</x:v>
      </x:c>
      <x:c r="AM15" s="12" t="n">
        <x:v>5.2</x:v>
      </x:c>
      <x:c r="AN15" s="11" t="n">
        <x:v>5.919</x:v>
      </x:c>
      <x:c r="AO15" s="11" t="n">
        <x:v>28.887</x:v>
      </x:c>
      <x:c r="AP15" s="13" t="n">
        <x:v>-0.242616</x:v>
      </x:c>
      <x:c r="AQ15" s="13" t="n">
        <x:v>0.009405</x:v>
      </x:c>
      <x:c r="AR15" s="13" t="n">
        <x:v>0.360828</x:v>
      </x:c>
      <x:c r="AS15" s="13" t="n">
        <x:v>-0.115007</x:v>
      </x:c>
      <x:c r="AT15" s="13" t="n">
        <x:v>-0.088498</x:v>
      </x:c>
      <x:c r="AU15" s="10" t="n">
        <x:v>8995</x:v>
      </x:c>
      <x:c r="AV15" s="10" t="n">
        <x:v>18474</x:v>
      </x:c>
      <x:c r="AW15" s="14" t="n">
        <x:v>0.4565</x:v>
      </x:c>
      <x:c r="AX15" s="14" t="n">
        <x:v>0.4869</x:v>
      </x:c>
      <x:c r="AY15" s="5" t="str">
        <x:v>AMEX</x:v>
      </x:c>
      <x:c r="AZ15" s="5" t="str">
        <x:v>20261102</x:v>
      </x:c>
      <x:c r="BA15" s="5" t="str">
        <x:v>-</x:v>
      </x:c>
      <x:c r="BB15" s="5" t="str">
        <x:v>500303803</x:v>
      </x:c>
      <x:c r="BC15" s="5" t="str">
        <x:v>205189</x:v>
      </x:c>
      <x:c r="BD15" s="5" t="str">
        <x:v>81</x:v>
      </x:c>
      <x:c r="BE15" s="5" t="str">
        <x:v>4</x:v>
      </x:c>
      <x:c r="BF15" s="5" t="str">
        <x:v>SLFT</x:v>
      </x:c>
      <x:c r="BG15" s="5" t="str">
        <x:v>AMEX</x:v>
      </x:c>
      <x:c r="BH15" s="5" t="str">
        <x:v>1</x:v>
      </x:c>
      <x:c r="BI15" s="5" t="str">
        <x:v>10002075</x:v>
      </x:c>
      <x:c r="BJ15" s="5" t="str">
        <x:v>10002116</x:v>
      </x:c>
      <x:c r="BK15" s="5" t="str">
        <x:v>bb1f7496214b01f17fd351af140386be</x:v>
      </x:c>
      <x:c r="BL15" s="5" t="str">
        <x:v>0</x:v>
      </x:c>
      <x:c r="BM15" s="5" t="str">
        <x:v>5002687410</x:v>
      </x:c>
      <x:c r="BN15" s="5" t="str">
        <x:v>1</x:v>
      </x:c>
      <x:c r="BO15" s="5" t="str">
        <x:v>25</x:v>
      </x:c>
      <x:c r="BP15" s="5" t="str"/>
      <x:c r="BQ15" s="5" t="str">
        <x:v>0</x:v>
      </x:c>
      <x:c r="BR15" s="5" t="str">
        <x:v>25</x:v>
      </x:c>
      <x:c r="BS15" s="5" t="str">
        <x:v>40f6615b</x:v>
      </x:c>
      <x:c r="BT15" s="5" t="str">
        <x:v>2026-11-08 01:21:02</x:v>
      </x:c>
      <x:c r="BU15" s="42" t="n">
        <x:f>M15-TODAY()</x:f>
        <x:v>41</x:v>
      </x:c>
    </x:row>
    <x:row r="16" ht="72" customHeight="1">
      <x:c r="A16" s="5" t="str">
        <x:v>-</x:v>
      </x:c>
      <x:c r="B16" s="8" t="n">
        <x:v>46332.4383912037</x:v>
      </x:c>
      <x:c r="C16" s="5" t="str">
        <x:v>AAPL</x:v>
      </x:c>
      <x:c r="D16" s="5" t="str">
        <x:v>未审核</x:v>
      </x:c>
      <x:c r="E16" s="7" t="str">
        <x:v>本轮抓取尚未通过逐条复核，按规则显示未审核</x:v>
      </x:c>
      <x:c r="F16" s="5" t="str">
        <x:v>AAPL 261106 335.00P</x:v>
      </x:c>
      <x:c r="G16" s="5" t="str">
        <x:v>主動買入</x:v>
      </x:c>
      <x:c r="H16" s="5" t="str">
        <x:v>📢 超級巨鯨大單 ($50.5M)</x:v>
      </x:c>
      <x:c r="I16" s="7" t="str">
        <x:v>-</x:v>
      </x:c>
      <x:c r="J16" s="5" t="str">
        <x:v>-</x:v>
      </x:c>
      <x:c r="K16" s="5" t="str">
        <x:v>未审核</x:v>
      </x:c>
      <x:c r="L16" s="5" t="str"/>
      <x:c r="M16" s="9" t="n">
        <x:v>46332</x:v>
      </x:c>
      <x:c r="N16" s="10" t="n">
        <x:v>-1</x:v>
      </x:c>
      <x:c r="O16" s="10" t="n">
        <x:v>0</x:v>
      </x:c>
      <x:c r="P16" s="11" t="n">
        <x:v>335</x:v>
      </x:c>
      <x:c r="Q16" s="5" t="str">
        <x:v>At Ask (賣一主動買)</x:v>
      </x:c>
      <x:c r="R16" s="11" t="n">
        <x:v>340.815</x:v>
      </x:c>
      <x:c r="S16" s="11" t="n">
        <x:v>104052</x:v>
      </x:c>
      <x:c r="T16" s="11" t="n">
        <x:v>50413948</x:v>
      </x:c>
      <x:c r="U16" s="11" t="n">
        <x:v>0</x:v>
      </x:c>
      <x:c r="V16" s="11" t="n">
        <x:v>-104052</x:v>
      </x:c>
      <x:c r="W16" s="11" t="str">
        <x:v>485:1</x:v>
      </x:c>
      <x:c r="X16" s="5" t="str">
        <x:v>334.31</x:v>
      </x:c>
      <x:c r="Y16" s="11" t="n">
        <x:v>50518000</x:v>
      </x:c>
      <x:c r="Z16" s="11" t="n">
        <x:v>-1.91</x:v>
      </x:c>
      <x:c r="AA16" s="7" t="str">
        <x:v>0DTE Gamma Scalp (末日彩票)</x:v>
      </x:c>
      <x:c r="AB16" s="7" t="str">
        <x:v>做多極端波動</x:v>
      </x:c>
      <x:c r="AC16" s="5" t="str">
        <x:v>-</x:v>
      </x:c>
      <x:c r="AD16" s="7" t="str">
        <x:v>Single Leg</x:v>
      </x:c>
      <x:c r="AE16" s="5" t="str">
        <x:v>多腿</x:v>
      </x:c>
      <x:c r="AF16" s="5" t="str">
        <x:v>Unconfirmed (常規未確認)</x:v>
      </x:c>
      <x:c r="AG16" s="5" t="str">
        <x:v>↓看空</x:v>
      </x:c>
      <x:c r="AH16" s="5" t="str">
        <x:v>普通成交</x:v>
      </x:c>
      <x:c r="AI16" s="5" t="str">
        <x:v>MLET</x:v>
      </x:c>
      <x:c r="AJ16" s="10" t="n">
        <x:v>1508</x:v>
      </x:c>
      <x:c r="AK16" s="12" t="n">
        <x:v>0.69</x:v>
      </x:c>
      <x:c r="AL16" s="12" t="n">
        <x:v>0.62</x:v>
      </x:c>
      <x:c r="AM16" s="12" t="n">
        <x:v>0.69</x:v>
      </x:c>
      <x:c r="AN16" s="11" t="n">
        <x:v>1.706</x:v>
      </x:c>
      <x:c r="AO16" s="11" t="n">
        <x:v>61.178</x:v>
      </x:c>
      <x:c r="AP16" s="13" t="n">
        <x:v>-0.205202</x:v>
      </x:c>
      <x:c r="AQ16" s="13" t="n">
        <x:v>0.049355</x:v>
      </x:c>
      <x:c r="AR16" s="13" t="n">
        <x:v>0.026765</x:v>
      </x:c>
      <x:c r="AS16" s="13" t="n">
        <x:v>-2.935476</x:v>
      </x:c>
      <x:c r="AT16" s="13" t="n">
        <x:v>-0.000527</x:v>
      </x:c>
      <x:c r="AU16" s="10" t="n">
        <x:v>9729</x:v>
      </x:c>
      <x:c r="AV16" s="10" t="n">
        <x:v>14963</x:v>
      </x:c>
      <x:c r="AW16" s="14" t="n">
        <x:v>0.1008</x:v>
      </x:c>
      <x:c r="AX16" s="14" t="n">
        <x:v>0.6502</x:v>
      </x:c>
      <x:c r="AY16" s="5" t="str">
        <x:v>#38</x:v>
      </x:c>
      <x:c r="AZ16" s="5" t="str">
        <x:v>20261102</x:v>
      </x:c>
      <x:c r="BA16" s="5" t="str">
        <x:v>-</x:v>
      </x:c>
      <x:c r="BB16" s="5" t="str">
        <x:v>508356157</x:v>
      </x:c>
      <x:c r="BC16" s="5" t="str">
        <x:v>205189</x:v>
      </x:c>
      <x:c r="BD16" s="5" t="str">
        <x:v>81</x:v>
      </x:c>
      <x:c r="BE16" s="5" t="str">
        <x:v>0</x:v>
      </x:c>
      <x:c r="BF16" s="5" t="str">
        <x:v>MLET</x:v>
      </x:c>
      <x:c r="BG16" s="5" t="str">
        <x:v>C2</x:v>
      </x:c>
      <x:c r="BH16" s="5" t="str">
        <x:v>1</x:v>
      </x:c>
      <x:c r="BI16" s="5" t="str">
        <x:v>10002075</x:v>
      </x:c>
      <x:c r="BJ16" s="5" t="str">
        <x:v>10002116</x:v>
      </x:c>
      <x:c r="BK16" s="5" t="str">
        <x:v>7cb8b458c56aeab04918b5766fa86293</x:v>
      </x:c>
      <x:c r="BL16" s="5" t="str">
        <x:v>0</x:v>
      </x:c>
      <x:c r="BM16" s="5" t="str">
        <x:v>5002687152</x:v>
      </x:c>
      <x:c r="BN16" s="5" t="str">
        <x:v>1</x:v>
      </x:c>
      <x:c r="BO16" s="5" t="str">
        <x:v>38</x:v>
      </x:c>
      <x:c r="BP16" s="5" t="str"/>
      <x:c r="BQ16" s="5" t="str">
        <x:v>0</x:v>
      </x:c>
      <x:c r="BR16" s="5" t="str">
        <x:v>38</x:v>
      </x:c>
      <x:c r="BS16" s="5" t="str">
        <x:v>40f6615b</x:v>
      </x:c>
      <x:c r="BT16" s="5" t="str">
        <x:v>2026-11-08 01:21:02</x:v>
      </x:c>
      <x:c r="BU16" s="42" t="n">
        <x:f>M16-TODAY()</x:f>
        <x:v>-1</x:v>
      </x:c>
    </x:row>
    <x:row r="17" ht="72" customHeight="1">
      <x:c r="A17" s="5" t="str">
        <x:v>-</x:v>
      </x:c>
      <x:c r="B17" s="8" t="n">
        <x:v>46331.70065972222</x:v>
      </x:c>
      <x:c r="C17" s="5" t="str">
        <x:v>AAPL</x:v>
      </x:c>
      <x:c r="D17" s="5" t="str">
        <x:v>未审核</x:v>
      </x:c>
      <x:c r="E17" s="7" t="str">
        <x:v>本轮抓取尚未通过逐条复核，按规则显示未审核</x:v>
      </x:c>
      <x:c r="F17" s="5" t="str">
        <x:v>AAPL 270416 310.00P</x:v>
      </x:c>
      <x:c r="G17" s="5" t="str">
        <x:v>主動買入</x:v>
      </x:c>
      <x:c r="H17" s="5" t="str">
        <x:v>⭐ 大額主力異動 ($47.6M)</x:v>
      </x:c>
      <x:c r="I17" s="7" t="str">
        <x:v>-</x:v>
      </x:c>
      <x:c r="J17" s="5" t="str">
        <x:v>-</x:v>
      </x:c>
      <x:c r="K17" s="5" t="str">
        <x:v>未审核</x:v>
      </x:c>
      <x:c r="L17" s="5" t="str"/>
      <x:c r="M17" s="9" t="n">
        <x:v>46493</x:v>
      </x:c>
      <x:c r="N17" s="10" t="n">
        <x:v>159</x:v>
      </x:c>
      <x:c r="O17" s="10" t="n">
        <x:v>162</x:v>
      </x:c>
      <x:c r="P17" s="11" t="n">
        <x:v>310</x:v>
      </x:c>
      <x:c r="Q17" s="5" t="str">
        <x:v>At Ask (賣一主動買)</x:v>
      </x:c>
      <x:c r="R17" s="11" t="n">
        <x:v>345.77</x:v>
      </x:c>
      <x:c r="S17" s="11" t="n">
        <x:v>1666560</x:v>
      </x:c>
      <x:c r="T17" s="11" t="n">
        <x:v>45949440</x:v>
      </x:c>
      <x:c r="U17" s="11" t="n">
        <x:v>24.28</x:v>
      </x:c>
      <x:c r="V17" s="11" t="n">
        <x:v>-1666560</x:v>
      </x:c>
      <x:c r="W17" s="11" t="str">
        <x:v>27.6:1</x:v>
      </x:c>
      <x:c r="X17" s="5" t="str">
        <x:v>299.15</x:v>
      </x:c>
      <x:c r="Y17" s="11" t="n">
        <x:v>47616000</x:v>
      </x:c>
      <x:c r="Z17" s="11" t="n">
        <x:v>-13.48</x:v>
      </x:c>
      <x:c r="AA17" s="7" t="str">
        <x:v>Single Leg Flow (普通單腿異動)</x:v>
      </x:c>
      <x:c r="AB17" s="7" t="str">
        <x:v>看空</x:v>
      </x:c>
      <x:c r="AC17" s="5" t="str">
        <x:v>-</x:v>
      </x:c>
      <x:c r="AD17" s="7" t="str">
        <x:v>Single Leg</x:v>
      </x:c>
      <x:c r="AE17" s="5" t="str">
        <x:v>單腿</x:v>
      </x:c>
      <x:c r="AF17" s="5" t="str">
        <x:v>Position Turnover (大單換手/存量博弈)</x:v>
      </x:c>
      <x:c r="AG17" s="5" t="str">
        <x:v>↓看空</x:v>
      </x:c>
      <x:c r="AH17" s="5" t="str">
        <x:v>普通成交</x:v>
      </x:c>
      <x:c r="AI17" s="5" t="str">
        <x:v>AUTO</x:v>
      </x:c>
      <x:c r="AJ17" s="10" t="n">
        <x:v>1536</x:v>
      </x:c>
      <x:c r="AK17" s="12" t="n">
        <x:v>10.85</x:v>
      </x:c>
      <x:c r="AL17" s="12" t="n">
        <x:v>10.7</x:v>
      </x:c>
      <x:c r="AM17" s="12" t="n">
        <x:v>10.85</x:v>
      </x:c>
      <x:c r="AN17" s="11" t="n">
        <x:v>10.345</x:v>
      </x:c>
      <x:c r="AO17" s="11" t="n">
        <x:v>30.546</x:v>
      </x:c>
      <x:c r="AP17" s="13" t="n">
        <x:v>-0.235801</x:v>
      </x:c>
      <x:c r="AQ17" s="13" t="n">
        <x:v>0.004427</x:v>
      </x:c>
      <x:c r="AR17" s="13" t="n">
        <x:v>0.707548</x:v>
      </x:c>
      <x:c r="AS17" s="13" t="n">
        <x:v>-0.058073</x:v>
      </x:c>
      <x:c r="AT17" s="13" t="n">
        <x:v>-0.336036</x:v>
      </x:c>
      <x:c r="AU17" s="10" t="n">
        <x:v>1630</x:v>
      </x:c>
      <x:c r="AV17" s="10" t="n">
        <x:v>2722</x:v>
      </x:c>
      <x:c r="AW17" s="14" t="n">
        <x:v>0.5643</x:v>
      </x:c>
      <x:c r="AX17" s="14" t="n">
        <x:v>0.59882</x:v>
      </x:c>
      <x:c r="AY17" s="5" t="str">
        <x:v>AMEX,BOX,CBOE,#28,EDGX,#30,ISE,#32,MIAX,ARCA,MPRL,NSDQ,BX,#38,PHLX,BZX,#42,#43,#44</x:v>
      </x:c>
      <x:c r="AZ17" s="5" t="str">
        <x:v>20261102</x:v>
      </x:c>
      <x:c r="BA17" s="5" t="str">
        <x:v>-</x:v>
      </x:c>
      <x:c r="BB17" s="5" t="str">
        <x:v>507488658</x:v>
      </x:c>
      <x:c r="BC17" s="5" t="str">
        <x:v>205189</x:v>
      </x:c>
      <x:c r="BD17" s="5" t="str">
        <x:v>81</x:v>
      </x:c>
      <x:c r="BE17" s="5" t="str">
        <x:v>0</x:v>
      </x:c>
      <x:c r="BF17" s="5" t="str"/>
      <x:c r="BG17" s="5" t="str"/>
      <x:c r="BH17" s="5" t="str">
        <x:v>1</x:v>
      </x:c>
      <x:c r="BI17" s="5" t="str">
        <x:v>10002075</x:v>
      </x:c>
      <x:c r="BJ17" s="5" t="str">
        <x:v>10002116</x:v>
      </x:c>
      <x:c r="BK17" s="5" t="str">
        <x:v>8bbbe494c57bd3c61a440b19b5efd47b</x:v>
      </x:c>
      <x:c r="BL17" s="5" t="str">
        <x:v>0</x:v>
      </x:c>
      <x:c r="BM17" s="5" t="str">
        <x:v>5002686886</x:v>
      </x:c>
      <x:c r="BN17" s="5" t="str">
        <x:v>1</x:v>
      </x:c>
      <x:c r="BO17" s="5" t="str"/>
      <x:c r="BP17" s="5" t="str">
        <x:v>507488658_1793911737_7704792242325553152_1793911737_7704792242325553192</x:v>
      </x:c>
      <x:c r="BQ17" s="5" t="str">
        <x:v>1</x:v>
      </x:c>
      <x:c r="BR17" s="5" t="str">
        <x:v>25</x:v>
      </x:c>
      <x:c r="BS17" s="5" t="str">
        <x:v>40f6615b</x:v>
      </x:c>
      <x:c r="BT17" s="5" t="str">
        <x:v>2026-11-08 01:21:02</x:v>
      </x:c>
      <x:c r="BU17" s="42" t="n">
        <x:f>M17-TODAY()</x:f>
        <x:v>160</x:v>
      </x:c>
    </x:row>
    <x:row r="18" ht="72" customHeight="1">
      <x:c r="A18" s="5" t="str">
        <x:v>-</x:v>
      </x:c>
      <x:c r="B18" s="8" t="n">
        <x:v>46331.683275462965</x:v>
      </x:c>
      <x:c r="C18" s="5" t="str">
        <x:v>AAPL</x:v>
      </x:c>
      <x:c r="D18" s="5" t="str">
        <x:v>未审核</x:v>
      </x:c>
      <x:c r="E18" s="7" t="str">
        <x:v>本轮抓取尚未通过逐条复核，按规则显示未审核</x:v>
      </x:c>
      <x:c r="F18" s="5" t="str">
        <x:v>AAPL 261106 332.50P</x:v>
      </x:c>
      <x:c r="G18" s="5" t="str">
        <x:v>主動賣出</x:v>
      </x:c>
      <x:c r="H18" s="5" t="str">
        <x:v>⭐ 大額主力異動 ($49.9M)</x:v>
      </x:c>
      <x:c r="I18" s="7" t="str">
        <x:v>-</x:v>
      </x:c>
      <x:c r="J18" s="5" t="str">
        <x:v>-</x:v>
      </x:c>
      <x:c r="K18" s="5" t="str">
        <x:v>未审核</x:v>
      </x:c>
      <x:c r="L18" s="5" t="str"/>
      <x:c r="M18" s="9" t="n">
        <x:v>46332</x:v>
      </x:c>
      <x:c r="N18" s="10" t="n">
        <x:v>-1</x:v>
      </x:c>
      <x:c r="O18" s="10" t="n">
        <x:v>1</x:v>
      </x:c>
      <x:c r="P18" s="11" t="n">
        <x:v>332.5</x:v>
      </x:c>
      <x:c r="Q18" s="5" t="str">
        <x:v>At Bid (買一主動賣)</x:v>
      </x:c>
      <x:c r="R18" s="11" t="n">
        <x:v>345.23</x:v>
      </x:c>
      <x:c r="S18" s="11" t="n">
        <x:v>81002</x:v>
      </x:c>
      <x:c r="T18" s="11" t="n">
        <x:v>81001.95</x:v>
      </x:c>
      <x:c r="U18" s="11" t="n">
        <x:v>89.9</x:v>
      </x:c>
      <x:c r="V18" s="11" t="n">
        <x:v>-49793998.05</x:v>
      </x:c>
      <x:c r="W18" s="11" t="str">
        <x:v>1:615</x:v>
      </x:c>
      <x:c r="X18" s="5" t="str">
        <x:v>331.96</x:v>
      </x:c>
      <x:c r="Y18" s="11" t="n">
        <x:v>49875000</x:v>
      </x:c>
      <x:c r="Z18" s="11" t="n">
        <x:v>-3.84</x:v>
      </x:c>
      <x:c r="AA18" s="7" t="str">
        <x:v>Single Leg Flow (普通單腿異動)</x:v>
      </x:c>
      <x:c r="AB18" s="7" t="str">
        <x:v>中性</x:v>
      </x:c>
      <x:c r="AC18" s="5" t="str">
        <x:v>-</x:v>
      </x:c>
      <x:c r="AD18" s="7" t="str">
        <x:v>Single Leg</x:v>
      </x:c>
      <x:c r="AE18" s="5" t="str">
        <x:v>單腿</x:v>
      </x:c>
      <x:c r="AF18" s="5" t="str">
        <x:v>CumVol Breakout (累計突破開倉)</x:v>
      </x:c>
      <x:c r="AG18" s="5" t="str">
        <x:v>↑看多</x:v>
      </x:c>
      <x:c r="AH18" s="5" t="str">
        <x:v>普通成交</x:v>
      </x:c>
      <x:c r="AI18" s="5" t="str">
        <x:v>SLAN</x:v>
      </x:c>
      <x:c r="AJ18" s="10" t="n">
        <x:v>1500</x:v>
      </x:c>
      <x:c r="AK18" s="12" t="n">
        <x:v>0.540013</x:v>
      </x:c>
      <x:c r="AL18" s="12" t="n">
        <x:v>0.54</x:v>
      </x:c>
      <x:c r="AM18" s="12" t="n">
        <x:v>0.56</x:v>
      </x:c>
      <x:c r="AN18" s="11" t="n">
        <x:v>3.687</x:v>
      </x:c>
      <x:c r="AO18" s="11" t="n">
        <x:v>58.159</x:v>
      </x:c>
      <x:c r="AP18" s="13" t="n">
        <x:v>-0.10907</x:v>
      </x:c>
      <x:c r="AQ18" s="13" t="n">
        <x:v>0.017467</x:v>
      </x:c>
      <x:c r="AR18" s="13" t="n">
        <x:v>0.034379</x:v>
      </x:c>
      <x:c r="AS18" s="13" t="n">
        <x:v>-0.569998</x:v>
      </x:c>
      <x:c r="AT18" s="13" t="n">
        <x:v>-0.001045</x:v>
      </x:c>
      <x:c r="AU18" s="10" t="n">
        <x:v>18581</x:v>
      </x:c>
      <x:c r="AV18" s="10" t="n">
        <x:v>3264</x:v>
      </x:c>
      <x:c r="AW18" s="14" t="n">
        <x:v>0.4596</x:v>
      </x:c>
      <x:c r="AX18" s="14" t="n">
        <x:v>5.6927</x:v>
      </x:c>
      <x:c r="AY18" s="5" t="str">
        <x:v>MIAX</x:v>
      </x:c>
      <x:c r="AZ18" s="5" t="str">
        <x:v>20261102</x:v>
      </x:c>
      <x:c r="BA18" s="5" t="str">
        <x:v>-</x:v>
      </x:c>
      <x:c r="BB18" s="5" t="str">
        <x:v>508873700</x:v>
      </x:c>
      <x:c r="BC18" s="5" t="str">
        <x:v>205189</x:v>
      </x:c>
      <x:c r="BD18" s="5" t="str">
        <x:v>81</x:v>
      </x:c>
      <x:c r="BE18" s="5" t="str">
        <x:v>0</x:v>
      </x:c>
      <x:c r="BF18" s="5" t="str"/>
      <x:c r="BG18" s="5" t="str"/>
      <x:c r="BH18" s="5" t="str">
        <x:v>2</x:v>
      </x:c>
      <x:c r="BI18" s="5" t="str">
        <x:v>10002075</x:v>
      </x:c>
      <x:c r="BJ18" s="5" t="str">
        <x:v>10002116</x:v>
      </x:c>
      <x:c r="BK18" s="5" t="str">
        <x:v>03be6f431ab7e450090289659f4c4c84</x:v>
      </x:c>
      <x:c r="BL18" s="5" t="str">
        <x:v>0</x:v>
      </x:c>
      <x:c r="BM18" s="5" t="str">
        <x:v>5002686432</x:v>
      </x:c>
      <x:c r="BN18" s="5" t="str">
        <x:v>1</x:v>
      </x:c>
      <x:c r="BO18" s="5" t="str"/>
      <x:c r="BP18" s="5" t="str">
        <x:v>508873700_1793910235_7704785791284674560_1793910235_7704785791284674566</x:v>
      </x:c>
      <x:c r="BQ18" s="5" t="str">
        <x:v>1</x:v>
      </x:c>
      <x:c r="BR18" s="5" t="str">
        <x:v>33</x:v>
      </x:c>
      <x:c r="BS18" s="5" t="str">
        <x:v>40f6615b</x:v>
      </x:c>
      <x:c r="BT18" s="5" t="str">
        <x:v>2026-11-08 01:21:02</x:v>
      </x:c>
      <x:c r="BU18" s="42" t="n">
        <x:f>M18-TODAY()</x:f>
        <x:v>-1</x:v>
      </x:c>
    </x:row>
    <x:row r="19" ht="72" customHeight="1">
      <x:c r="A19" s="5" t="str">
        <x:v>-</x:v>
      </x:c>
      <x:c r="B19" s="8" t="n">
        <x:v>46331.65814814815</x:v>
      </x:c>
      <x:c r="C19" s="5" t="str">
        <x:v>AAPL</x:v>
      </x:c>
      <x:c r="D19" s="5" t="str">
        <x:v>未审核</x:v>
      </x:c>
      <x:c r="E19" s="7" t="str">
        <x:v>本轮抓取尚未通过逐条复核，按规则显示未审核</x:v>
      </x:c>
      <x:c r="F19" s="5" t="str">
        <x:v>AAPL 270115 350.00P</x:v>
      </x:c>
      <x:c r="G19" s="5" t="str">
        <x:v>主動買入</x:v>
      </x:c>
      <x:c r="H19" s="5" t="str">
        <x:v>💎 巨量現貨吸籌/備兌 ($70.0M)</x:v>
      </x:c>
      <x:c r="I19" s="7" t="str">
        <x:v>💎 巨額現貨綁定大單 (期權現貨聯動撮合，名義本金超5000萬)</x:v>
      </x:c>
      <x:c r="J19" s="5" t="str">
        <x:v>2026-11-07 17:21:16</x:v>
      </x:c>
      <x:c r="K19" s="5" t="str">
        <x:v>未审核</x:v>
      </x:c>
      <x:c r="L19" s="5" t="str"/>
      <x:c r="M19" s="9" t="n">
        <x:v>46402</x:v>
      </x:c>
      <x:c r="N19" s="10" t="n">
        <x:v>69</x:v>
      </x:c>
      <x:c r="O19" s="10" t="n">
        <x:v>71</x:v>
      </x:c>
      <x:c r="P19" s="11" t="n">
        <x:v>350</x:v>
      </x:c>
      <x:c r="Q19" s="5" t="str">
        <x:v>Mid (中間價撮合)</x:v>
      </x:c>
      <x:c r="R19" s="11" t="n">
        <x:v>344.74</x:v>
      </x:c>
      <x:c r="S19" s="11" t="n">
        <x:v>3390000</x:v>
      </x:c>
      <x:c r="T19" s="11" t="str">
        <x:v>+∞</x:v>
      </x:c>
      <x:c r="U19" s="11" t="n">
        <x:v>66.15</x:v>
      </x:c>
      <x:c r="V19" s="11" t="n">
        <x:v>-2338000</x:v>
      </x:c>
      <x:c r="W19" s="11" t="str">
        <x:v>∞:1</x:v>
      </x:c>
      <x:c r="X19" s="5" t="str">
        <x:v>361.69</x:v>
      </x:c>
      <x:c r="Y19" s="11" t="n">
        <x:v>70000000</x:v>
      </x:c>
      <x:c r="Z19" s="11" t="n">
        <x:v>4.92</x:v>
      </x:c>
      <x:c r="AA19" s="7" t="str">
        <x:v>Protective Put (現貨保護性看跌)</x:v>
      </x:c>
      <x:c r="AB19" s="7" t="str">
        <x:v>防禦避險</x:v>
      </x:c>
      <x:c r="AC19" s="5" t="str">
        <x:v>-</x:v>
      </x:c>
      <x:c r="AD19" s="7" t="str">
        <x:v>Single Leg</x:v>
      </x:c>
      <x:c r="AE19" s="5" t="str">
        <x:v>多腿</x:v>
      </x:c>
      <x:c r="AF19" s="5" t="str">
        <x:v>Unconfirmed (常規未確認)</x:v>
      </x:c>
      <x:c r="AG19" s="5" t="str">
        <x:v>↓看空</x:v>
      </x:c>
      <x:c r="AH19" s="5" t="str">
        <x:v>交叉交易</x:v>
      </x:c>
      <x:c r="AI19" s="5" t="str">
        <x:v>TLCT</x:v>
      </x:c>
      <x:c r="AJ19" s="10" t="n">
        <x:v>2000</x:v>
      </x:c>
      <x:c r="AK19" s="12" t="n">
        <x:v>16.95</x:v>
      </x:c>
      <x:c r="AL19" s="12" t="n">
        <x:v>16.45</x:v>
      </x:c>
      <x:c r="AM19" s="12" t="n">
        <x:v>17.05</x:v>
      </x:c>
      <x:c r="AN19" s="11" t="n">
        <x:v>-1.525</x:v>
      </x:c>
      <x:c r="AO19" s="11" t="n">
        <x:v>25.267</x:v>
      </x:c>
      <x:c r="AP19" s="13" t="n">
        <x:v>-0.509335</x:v>
      </x:c>
      <x:c r="AQ19" s="13" t="n">
        <x:v>0.010719</x:v>
      </x:c>
      <x:c r="AR19" s="13" t="n">
        <x:v>0.602925</x:v>
      </x:c>
      <x:c r="AS19" s="13" t="n">
        <x:v>-0.090236</x:v>
      </x:c>
      <x:c r="AT19" s="13" t="n">
        <x:v>-0.292306</x:v>
      </x:c>
      <x:c r="AU19" s="10" t="n">
        <x:v>9366</x:v>
      </x:c>
      <x:c r="AV19" s="10" t="n">
        <x:v>13707</x:v>
      </x:c>
      <x:c r="AW19" s="14" t="n">
        <x:v>0.1459</x:v>
      </x:c>
      <x:c r="AX19" s="14" t="n">
        <x:v>0.6833</x:v>
      </x:c>
      <x:c r="AY19" s="5" t="str">
        <x:v>PHLX</x:v>
      </x:c>
      <x:c r="AZ19" s="5" t="str">
        <x:v>20261102</x:v>
      </x:c>
      <x:c r="BA19" s="5" t="str">
        <x:v>-</x:v>
      </x:c>
      <x:c r="BB19" s="5" t="str">
        <x:v>500754513</x:v>
      </x:c>
      <x:c r="BC19" s="5" t="str">
        <x:v>205189</x:v>
      </x:c>
      <x:c r="BD19" s="5" t="str">
        <x:v>81</x:v>
      </x:c>
      <x:c r="BE19" s="5" t="str">
        <x:v>2</x:v>
      </x:c>
      <x:c r="BF19" s="5" t="str">
        <x:v>TLCT</x:v>
      </x:c>
      <x:c r="BG19" s="5" t="str">
        <x:v>PHLX</x:v>
      </x:c>
      <x:c r="BH19" s="5" t="str">
        <x:v>1</x:v>
      </x:c>
      <x:c r="BI19" s="5" t="str">
        <x:v>10002075</x:v>
      </x:c>
      <x:c r="BJ19" s="5" t="str">
        <x:v>10002116</x:v>
      </x:c>
      <x:c r="BK19" s="5" t="str">
        <x:v>b231745e7e1fae81f42c10b388d182e3</x:v>
      </x:c>
      <x:c r="BL19" s="5" t="str">
        <x:v>0</x:v>
      </x:c>
      <x:c r="BM19" s="5" t="str">
        <x:v>5002685988</x:v>
      </x:c>
      <x:c r="BN19" s="5" t="str">
        <x:v>1</x:v>
      </x:c>
      <x:c r="BO19" s="5" t="str">
        <x:v>39</x:v>
      </x:c>
      <x:c r="BP19" s="5" t="str"/>
      <x:c r="BQ19" s="5" t="str">
        <x:v>0</x:v>
      </x:c>
      <x:c r="BR19" s="5" t="str">
        <x:v>39</x:v>
      </x:c>
      <x:c r="BS19" s="5" t="str">
        <x:v>40f6615b</x:v>
      </x:c>
      <x:c r="BT19" s="5" t="str">
        <x:v>2026-11-08 01:21:02</x:v>
      </x:c>
      <x:c r="BU19" s="42" t="n">
        <x:f>M19-TODAY()</x:f>
        <x:v>69</x:v>
      </x:c>
    </x:row>
    <x:row r="20" ht="72" customHeight="1">
      <x:c r="A20" s="5" t="str">
        <x:v>-</x:v>
      </x:c>
      <x:c r="B20" s="8" t="n">
        <x:v>46331.598969907405</x:v>
      </x:c>
      <x:c r="C20" s="5" t="str">
        <x:v>AAPL</x:v>
      </x:c>
      <x:c r="D20" s="5" t="str">
        <x:v>未审核</x:v>
      </x:c>
      <x:c r="E20" s="7" t="str">
        <x:v>本轮抓取尚未通过逐条复核，按规则显示未审核</x:v>
      </x:c>
      <x:c r="F20" s="5" t="str">
        <x:v>AAPL 261218 300.00P</x:v>
      </x:c>
      <x:c r="G20" s="5" t="str">
        <x:v>主動買入</x:v>
      </x:c>
      <x:c r="H20" s="5" t="str">
        <x:v>📢 跨市場巨鯨大單 ($153.7M)</x:v>
      </x:c>
      <x:c r="I20" s="7" t="str">
        <x:v>-</x:v>
      </x:c>
      <x:c r="J20" s="5" t="str">
        <x:v>-</x:v>
      </x:c>
      <x:c r="K20" s="5" t="str">
        <x:v>未审核</x:v>
      </x:c>
      <x:c r="L20" s="5" t="str"/>
      <x:c r="M20" s="9" t="n">
        <x:v>46374</x:v>
      </x:c>
      <x:c r="N20" s="10" t="n">
        <x:v>41</x:v>
      </x:c>
      <x:c r="O20" s="10" t="n">
        <x:v>43</x:v>
      </x:c>
      <x:c r="P20" s="11" t="n">
        <x:v>300</x:v>
      </x:c>
      <x:c r="Q20" s="5" t="str">
        <x:v>Mid (中間價撮合)</x:v>
      </x:c>
      <x:c r="R20" s="11" t="n">
        <x:v>342.88</x:v>
      </x:c>
      <x:c r="S20" s="11" t="n">
        <x:v>1334423</x:v>
      </x:c>
      <x:c r="T20" s="11" t="n">
        <x:v>152385577.18</x:v>
      </x:c>
      <x:c r="U20" s="11" t="n">
        <x:v>12.1</x:v>
      </x:c>
      <x:c r="V20" s="11" t="n">
        <x:v>-1334422.82</x:v>
      </x:c>
      <x:c r="W20" s="11" t="str">
        <x:v>114:1</x:v>
      </x:c>
      <x:c r="X20" s="5" t="str">
        <x:v>297.40</x:v>
      </x:c>
      <x:c r="Y20" s="11" t="n">
        <x:v>153720000</x:v>
      </x:c>
      <x:c r="Z20" s="11" t="n">
        <x:v>-13.27</x:v>
      </x:c>
      <x:c r="AA20" s="7" t="str">
        <x:v>Aggressive Put Sweep (激進看跌掃單)</x:v>
      </x:c>
      <x:c r="AB20" s="7" t="str">
        <x:v>強烈看空</x:v>
      </x:c>
      <x:c r="AC20" s="5" t="str">
        <x:v>-</x:v>
      </x:c>
      <x:c r="AD20" s="7" t="str">
        <x:v>Single Leg</x:v>
      </x:c>
      <x:c r="AE20" s="5" t="str">
        <x:v>單腿</x:v>
      </x:c>
      <x:c r="AF20" s="5" t="str">
        <x:v>Unconfirmed (常規未確認)</x:v>
      </x:c>
      <x:c r="AG20" s="5" t="str">
        <x:v>↓看空</x:v>
      </x:c>
      <x:c r="AH20" s="5" t="str">
        <x:v>跨市場撮單 普通成交</x:v>
      </x:c>
      <x:c r="AI20" s="5" t="str">
        <x:v>AUTO ISOI</x:v>
      </x:c>
      <x:c r="AJ20" s="10" t="n">
        <x:v>5124</x:v>
      </x:c>
      <x:c r="AK20" s="12" t="n">
        <x:v>2.60426</x:v>
      </x:c>
      <x:c r="AL20" s="12" t="n">
        <x:v>2.37</x:v>
      </x:c>
      <x:c r="AM20" s="12" t="n">
        <x:v>2.69</x:v>
      </x:c>
      <x:c r="AN20" s="11" t="n">
        <x:v>12.505</x:v>
      </x:c>
      <x:c r="AO20" s="11" t="n">
        <x:v>34.828</x:v>
      </x:c>
      <x:c r="AP20" s="13" t="n">
        <x:v>-0.109742</x:v>
      </x:c>
      <x:c r="AQ20" s="13" t="n">
        <x:v>0.00457</x:v>
      </x:c>
      <x:c r="AR20" s="13" t="n">
        <x:v>0.221385</x:v>
      </x:c>
      <x:c r="AS20" s="13" t="n">
        <x:v>-0.085257</x:v>
      </x:c>
      <x:c r="AT20" s="13" t="n">
        <x:v>-0.041701</x:v>
      </x:c>
      <x:c r="AU20" s="10" t="n">
        <x:v>14790</x:v>
      </x:c>
      <x:c r="AV20" s="10" t="n">
        <x:v>33448</x:v>
      </x:c>
      <x:c r="AW20" s="14" t="n">
        <x:v>0.1532</x:v>
      </x:c>
      <x:c r="AX20" s="14" t="n">
        <x:v>0.44217</x:v>
      </x:c>
      <x:c r="AY20" s="5" t="str">
        <x:v>AMEX,BOX,CBOE,#28,EDGX,#30,ISE,#32,MIAX,ARCA,MPRL,NSDQ,BX,#38,PHLX,BZX,MEMX,#43</x:v>
      </x:c>
      <x:c r="AZ20" s="5" t="str">
        <x:v>20261102</x:v>
      </x:c>
      <x:c r="BA20" s="5" t="str">
        <x:v>-</x:v>
      </x:c>
      <x:c r="BB20" s="5" t="str">
        <x:v>500303801</x:v>
      </x:c>
      <x:c r="BC20" s="5" t="str">
        <x:v>205189</x:v>
      </x:c>
      <x:c r="BD20" s="5" t="str">
        <x:v>81</x:v>
      </x:c>
      <x:c r="BE20" s="5" t="str">
        <x:v>1</x:v>
      </x:c>
      <x:c r="BF20" s="5" t="str"/>
      <x:c r="BG20" s="5" t="str"/>
      <x:c r="BH20" s="5" t="str">
        <x:v>1</x:v>
      </x:c>
      <x:c r="BI20" s="5" t="str">
        <x:v>10002075</x:v>
      </x:c>
      <x:c r="BJ20" s="5" t="str">
        <x:v>10002116</x:v>
      </x:c>
      <x:c r="BK20" s="5" t="str">
        <x:v>54a75de2546d2e07046005b418d8a120</x:v>
      </x:c>
      <x:c r="BL20" s="5" t="str">
        <x:v>0</x:v>
      </x:c>
      <x:c r="BM20" s="5" t="str">
        <x:v>5002685255</x:v>
      </x:c>
      <x:c r="BN20" s="5" t="str">
        <x:v>1</x:v>
      </x:c>
      <x:c r="BO20" s="5" t="str"/>
      <x:c r="BP20" s="5" t="str">
        <x:v>500303801_1793902951_7704754506742890496_1793902951_7704754506742890575</x:v>
      </x:c>
      <x:c r="BQ20" s="5" t="str">
        <x:v>1</x:v>
      </x:c>
      <x:c r="BR20" s="5" t="str">
        <x:v>25</x:v>
      </x:c>
      <x:c r="BS20" s="5" t="str">
        <x:v>40f6615b</x:v>
      </x:c>
      <x:c r="BT20" s="5" t="str">
        <x:v>2026-11-08 01:21:02</x:v>
      </x:c>
      <x:c r="BU20" s="42" t="n">
        <x:f>M20-TODAY()</x:f>
        <x:v>41</x:v>
      </x:c>
    </x:row>
    <x:row r="21" ht="72" customHeight="1">
      <x:c r="A21" s="5" t="str">
        <x:v>-</x:v>
      </x:c>
      <x:c r="B21" s="8" t="n">
        <x:v>46331.598958333336</x:v>
      </x:c>
      <x:c r="C21" s="5" t="str">
        <x:v>AAPL</x:v>
      </x:c>
      <x:c r="D21" s="5" t="str">
        <x:v>未审核</x:v>
      </x:c>
      <x:c r="E21" s="7" t="str">
        <x:v>本轮抓取尚未通过逐条复核，按规则显示未审核</x:v>
      </x:c>
      <x:c r="F21" s="5" t="str">
        <x:v>AAPL 261218 300.00P</x:v>
      </x:c>
      <x:c r="G21" s="5" t="str">
        <x:v>主動買入</x:v>
      </x:c>
      <x:c r="H21" s="5" t="str">
        <x:v>⭐ 大額主力異動 ($40.0M)</x:v>
      </x:c>
      <x:c r="I21" s="7" t="str">
        <x:v>-</x:v>
      </x:c>
      <x:c r="J21" s="5" t="str">
        <x:v>-</x:v>
      </x:c>
      <x:c r="K21" s="5" t="str">
        <x:v>未审核</x:v>
      </x:c>
      <x:c r="L21" s="5" t="str"/>
      <x:c r="M21" s="9" t="n">
        <x:v>46374</x:v>
      </x:c>
      <x:c r="N21" s="10" t="n">
        <x:v>41</x:v>
      </x:c>
      <x:c r="O21" s="10" t="n">
        <x:v>43</x:v>
      </x:c>
      <x:c r="P21" s="11" t="n">
        <x:v>300</x:v>
      </x:c>
      <x:c r="Q21" s="5" t="str">
        <x:v>Mid (中間價撮合)</x:v>
      </x:c>
      <x:c r="R21" s="11" t="n">
        <x:v>343.08</x:v>
      </x:c>
      <x:c r="S21" s="11" t="n">
        <x:v>323446</x:v>
      </x:c>
      <x:c r="T21" s="11" t="n">
        <x:v>39696553.96</x:v>
      </x:c>
      <x:c r="U21" s="11" t="n">
        <x:v>12.1</x:v>
      </x:c>
      <x:c r="V21" s="11" t="n">
        <x:v>-323446.04</x:v>
      </x:c>
      <x:c r="W21" s="11" t="str">
        <x:v>123:1</x:v>
      </x:c>
      <x:c r="X21" s="5" t="str">
        <x:v>297.58</x:v>
      </x:c>
      <x:c r="Y21" s="11" t="n">
        <x:v>40020000</x:v>
      </x:c>
      <x:c r="Z21" s="11" t="n">
        <x:v>-13.26</x:v>
      </x:c>
      <x:c r="AA21" s="7" t="str">
        <x:v>Single Leg Flow (普通單腿異動)</x:v>
      </x:c>
      <x:c r="AB21" s="7" t="str">
        <x:v>看空</x:v>
      </x:c>
      <x:c r="AC21" s="5" t="str">
        <x:v>-</x:v>
      </x:c>
      <x:c r="AD21" s="7" t="str">
        <x:v>Single Leg</x:v>
      </x:c>
      <x:c r="AE21" s="5" t="str">
        <x:v>單腿</x:v>
      </x:c>
      <x:c r="AF21" s="5" t="str">
        <x:v>Unconfirmed (常規未確認)</x:v>
      </x:c>
      <x:c r="AG21" s="5" t="str">
        <x:v>↓看空</x:v>
      </x:c>
      <x:c r="AH21" s="5" t="str">
        <x:v>普通成交</x:v>
      </x:c>
      <x:c r="AI21" s="5" t="str">
        <x:v>AUTO</x:v>
      </x:c>
      <x:c r="AJ21" s="10" t="n">
        <x:v>1334</x:v>
      </x:c>
      <x:c r="AK21" s="12" t="n">
        <x:v>2.424633</x:v>
      </x:c>
      <x:c r="AL21" s="12" t="n">
        <x:v>2.33</x:v>
      </x:c>
      <x:c r="AM21" s="12" t="n">
        <x:v>2.43</x:v>
      </x:c>
      <x:c r="AN21" s="11" t="n">
        <x:v>12.556</x:v>
      </x:c>
      <x:c r="AO21" s="11" t="n">
        <x:v>34.828</x:v>
      </x:c>
      <x:c r="AP21" s="13" t="n">
        <x:v>-0.109742</x:v>
      </x:c>
      <x:c r="AQ21" s="13" t="n">
        <x:v>0.00457</x:v>
      </x:c>
      <x:c r="AR21" s="13" t="n">
        <x:v>0.221385</x:v>
      </x:c>
      <x:c r="AS21" s="13" t="n">
        <x:v>-0.085257</x:v>
      </x:c>
      <x:c r="AT21" s="13" t="n">
        <x:v>-0.041701</x:v>
      </x:c>
      <x:c r="AU21" s="10" t="n">
        <x:v>9666</x:v>
      </x:c>
      <x:c r="AV21" s="10" t="n">
        <x:v>33448</x:v>
      </x:c>
      <x:c r="AW21" s="14" t="n">
        <x:v>0.0399</x:v>
      </x:c>
      <x:c r="AX21" s="14" t="n">
        <x:v>0.28898</x:v>
      </x:c>
      <x:c r="AY21" s="5" t="str">
        <x:v>AMEX,BOX,CBOE,EDGX,MIAX,ARCA,MPRL,NSDQ,#38,BZX,MEMX,#42</x:v>
      </x:c>
      <x:c r="AZ21" s="5" t="str">
        <x:v>20261102</x:v>
      </x:c>
      <x:c r="BA21" s="5" t="str">
        <x:v>-</x:v>
      </x:c>
      <x:c r="BB21" s="5" t="str">
        <x:v>500303801</x:v>
      </x:c>
      <x:c r="BC21" s="5" t="str">
        <x:v>205189</x:v>
      </x:c>
      <x:c r="BD21" s="5" t="str">
        <x:v>81</x:v>
      </x:c>
      <x:c r="BE21" s="5" t="str">
        <x:v>0</x:v>
      </x:c>
      <x:c r="BF21" s="5" t="str"/>
      <x:c r="BG21" s="5" t="str"/>
      <x:c r="BH21" s="5" t="str">
        <x:v>1</x:v>
      </x:c>
      <x:c r="BI21" s="5" t="str">
        <x:v>10002075</x:v>
      </x:c>
      <x:c r="BJ21" s="5" t="str">
        <x:v>10002116</x:v>
      </x:c>
      <x:c r="BK21" s="5" t="str">
        <x:v>bb53123cd85f79942ad5cd5e34727960</x:v>
      </x:c>
      <x:c r="BL21" s="5" t="str">
        <x:v>0</x:v>
      </x:c>
      <x:c r="BM21" s="5" t="str">
        <x:v>5002685254</x:v>
      </x:c>
      <x:c r="BN21" s="5" t="str">
        <x:v>1</x:v>
      </x:c>
      <x:c r="BO21" s="5" t="str"/>
      <x:c r="BP21" s="5" t="str">
        <x:v>500303801_1793902950_7704754502447923208_1793902950_7704754502447923240</x:v>
      </x:c>
      <x:c r="BQ21" s="5" t="str">
        <x:v>1</x:v>
      </x:c>
      <x:c r="BR21" s="5" t="str">
        <x:v>25</x:v>
      </x:c>
      <x:c r="BS21" s="5" t="str">
        <x:v>40f6615b</x:v>
      </x:c>
      <x:c r="BT21" s="5" t="str">
        <x:v>2026-11-08 01:21:02</x:v>
      </x:c>
      <x:c r="BU21" s="42" t="n">
        <x:f>M21-TODAY()</x:f>
        <x:v>41</x:v>
      </x:c>
    </x:row>
    <x:row r="22" ht="72" customHeight="1">
      <x:c r="A22" s="5" t="str">
        <x:v>-</x:v>
      </x:c>
      <x:c r="B22" s="8" t="n">
        <x:v>46331.596863425926</x:v>
      </x:c>
      <x:c r="C22" s="5" t="str">
        <x:v>AAPL</x:v>
      </x:c>
      <x:c r="D22" s="5" t="str">
        <x:v>未审核</x:v>
      </x:c>
      <x:c r="E22" s="7" t="str">
        <x:v>本轮抓取尚未通过逐条复核，按规则显示未审核</x:v>
      </x:c>
      <x:c r="F22" s="5" t="str">
        <x:v>AAPL 270617 220.00P</x:v>
      </x:c>
      <x:c r="G22" s="5" t="str">
        <x:v>主動買入</x:v>
      </x:c>
      <x:c r="H22" s="5" t="str">
        <x:v>⭐ 大額主力異動 ($33.0M)</x:v>
      </x:c>
      <x:c r="I22" s="7" t="str">
        <x:v>🛡️ 買方極深價外尾部對沖 (到期需跌破 218.05 才開始獲利，距現價 -36.5%)</x:v>
      </x:c>
      <x:c r="J22" s="5" t="str">
        <x:v>2026-11-07 17:21:16</x:v>
      </x:c>
      <x:c r="K22" s="5" t="str">
        <x:v>未审核</x:v>
      </x:c>
      <x:c r="L22" s="5" t="str"/>
      <x:c r="M22" s="9" t="n">
        <x:v>46555</x:v>
      </x:c>
      <x:c r="N22" s="10" t="n">
        <x:v>221</x:v>
      </x:c>
      <x:c r="O22" s="10" t="n">
        <x:v>224</x:v>
      </x:c>
      <x:c r="P22" s="11" t="n">
        <x:v>220</x:v>
      </x:c>
      <x:c r="Q22" s="5" t="str">
        <x:v>Mid (中間價撮合)</x:v>
      </x:c>
      <x:c r="R22" s="11" t="n">
        <x:v>343.68</x:v>
      </x:c>
      <x:c r="S22" s="11" t="n">
        <x:v>292500</x:v>
      </x:c>
      <x:c r="T22" s="11" t="n">
        <x:v>32707500</x:v>
      </x:c>
      <x:c r="U22" s="11" t="n">
        <x:v>6.83</x:v>
      </x:c>
      <x:c r="V22" s="11" t="n">
        <x:v>-292500</x:v>
      </x:c>
      <x:c r="W22" s="11" t="str">
        <x:v>112:1</x:v>
      </x:c>
      <x:c r="X22" s="5" t="str">
        <x:v>218.05</x:v>
      </x:c>
      <x:c r="Y22" s="11" t="n">
        <x:v>33000000</x:v>
      </x:c>
      <x:c r="Z22" s="11" t="n">
        <x:v>-36.55</x:v>
      </x:c>
      <x:c r="AA22" s="7" t="str">
        <x:v>Single Leg Flow (普通單腿異動)</x:v>
      </x:c>
      <x:c r="AB22" s="7" t="str">
        <x:v>看空</x:v>
      </x:c>
      <x:c r="AC22" s="5" t="str">
        <x:v>-</x:v>
      </x:c>
      <x:c r="AD22" s="7" t="str">
        <x:v>Single Leg</x:v>
      </x:c>
      <x:c r="AE22" s="5" t="str">
        <x:v>單腿</x:v>
      </x:c>
      <x:c r="AF22" s="5" t="str">
        <x:v>Unconfirmed (常規未確認)</x:v>
      </x:c>
      <x:c r="AG22" s="5" t="str">
        <x:v>↓看空</x:v>
      </x:c>
      <x:c r="AH22" s="5" t="str">
        <x:v>交叉交易</x:v>
      </x:c>
      <x:c r="AI22" s="5" t="str">
        <x:v>SLCN</x:v>
      </x:c>
      <x:c r="AJ22" s="10" t="n">
        <x:v>1500</x:v>
      </x:c>
      <x:c r="AK22" s="12" t="n">
        <x:v>1.95</x:v>
      </x:c>
      <x:c r="AL22" s="12" t="n">
        <x:v>1.7</x:v>
      </x:c>
      <x:c r="AM22" s="12" t="n">
        <x:v>1.99</x:v>
      </x:c>
      <x:c r="AN22" s="11" t="n">
        <x:v>35.986</x:v>
      </x:c>
      <x:c r="AO22" s="11" t="n">
        <x:v>37.439</x:v>
      </x:c>
      <x:c r="AP22" s="13" t="n">
        <x:v>-0.040105</x:v>
      </x:c>
      <x:c r="AQ22" s="13" t="n">
        <x:v>0.000855</x:v>
      </x:c>
      <x:c r="AR22" s="13" t="n">
        <x:v>0.232779</x:v>
      </x:c>
      <x:c r="AS22" s="13" t="n">
        <x:v>-0.017986</x:v>
      </x:c>
      <x:c r="AT22" s="13" t="n">
        <x:v>-0.076662</x:v>
      </x:c>
      <x:c r="AU22" s="10" t="n">
        <x:v>1503</x:v>
      </x:c>
      <x:c r="AV22" s="10" t="n">
        <x:v>10841</x:v>
      </x:c>
      <x:c r="AW22" s="14" t="n">
        <x:v>0.1384</x:v>
      </x:c>
      <x:c r="AX22" s="14" t="n">
        <x:v>0.13864</x:v>
      </x:c>
      <x:c r="AY22" s="5" t="str">
        <x:v>ARCA</x:v>
      </x:c>
      <x:c r="AZ22" s="5" t="str">
        <x:v>20261102</x:v>
      </x:c>
      <x:c r="BA22" s="5" t="str">
        <x:v>-</x:v>
      </x:c>
      <x:c r="BB22" s="5" t="str">
        <x:v>501074369</x:v>
      </x:c>
      <x:c r="BC22" s="5" t="str">
        <x:v>205189</x:v>
      </x:c>
      <x:c r="BD22" s="5" t="str">
        <x:v>81</x:v>
      </x:c>
      <x:c r="BE22" s="5" t="str">
        <x:v>2</x:v>
      </x:c>
      <x:c r="BF22" s="5" t="str">
        <x:v>SLCN</x:v>
      </x:c>
      <x:c r="BG22" s="5" t="str">
        <x:v>ARCA</x:v>
      </x:c>
      <x:c r="BH22" s="5" t="str">
        <x:v>1</x:v>
      </x:c>
      <x:c r="BI22" s="5" t="str">
        <x:v>10002075</x:v>
      </x:c>
      <x:c r="BJ22" s="5" t="str">
        <x:v>10002116</x:v>
      </x:c>
      <x:c r="BK22" s="5" t="str">
        <x:v>772a7cdcaab3bf42c1116a66a4363e22</x:v>
      </x:c>
      <x:c r="BL22" s="5" t="str">
        <x:v>0</x:v>
      </x:c>
      <x:c r="BM22" s="5" t="str">
        <x:v>5002685223</x:v>
      </x:c>
      <x:c r="BN22" s="5" t="str">
        <x:v>1</x:v>
      </x:c>
      <x:c r="BO22" s="5" t="str">
        <x:v>34</x:v>
      </x:c>
      <x:c r="BP22" s="5" t="str"/>
      <x:c r="BQ22" s="5" t="str">
        <x:v>0</x:v>
      </x:c>
      <x:c r="BR22" s="5" t="str">
        <x:v>34</x:v>
      </x:c>
      <x:c r="BS22" s="5" t="str">
        <x:v>40f6615b</x:v>
      </x:c>
      <x:c r="BT22" s="5" t="str">
        <x:v>2026-11-08 01:21:02</x:v>
      </x:c>
      <x:c r="BU22" s="42" t="n">
        <x:f>M22-TODAY()</x:f>
        <x:v>222</x:v>
      </x:c>
    </x:row>
    <x:row r="23" ht="72" customHeight="1">
      <x:c r="A23" s="5" t="str">
        <x:v>-</x:v>
      </x:c>
      <x:c r="B23" s="8" t="n">
        <x:v>46331.57826388889</x:v>
      </x:c>
      <x:c r="C23" s="5" t="str">
        <x:v>AAPL</x:v>
      </x:c>
      <x:c r="D23" s="5" t="str">
        <x:v>未审核</x:v>
      </x:c>
      <x:c r="E23" s="7" t="str">
        <x:v>本轮抓取尚未通过逐条复核，按规则显示未审核</x:v>
      </x:c>
      <x:c r="F23" s="5" t="str">
        <x:v>AAPL 261106 350.00C</x:v>
      </x:c>
      <x:c r="G23" s="5" t="str">
        <x:v>主動買入</x:v>
      </x:c>
      <x:c r="H23" s="5" t="str">
        <x:v>📢 超級巨鯨大單 ($75.4M)</x:v>
      </x:c>
      <x:c r="I23" s="7" t="str">
        <x:v>-</x:v>
      </x:c>
      <x:c r="J23" s="5" t="str">
        <x:v>-</x:v>
      </x:c>
      <x:c r="K23" s="5" t="str">
        <x:v>未审核</x:v>
      </x:c>
      <x:c r="L23" s="5" t="str"/>
      <x:c r="M23" s="9" t="n">
        <x:v>46332</x:v>
      </x:c>
      <x:c r="N23" s="10" t="n">
        <x:v>-1</x:v>
      </x:c>
      <x:c r="O23" s="10" t="n">
        <x:v>1</x:v>
      </x:c>
      <x:c r="P23" s="11" t="n">
        <x:v>350</x:v>
      </x:c>
      <x:c r="Q23" s="5" t="str">
        <x:v>Mid (中間價撮合)</x:v>
      </x:c>
      <x:c r="R23" s="11" t="n">
        <x:v>345.2535</x:v>
      </x:c>
      <x:c r="S23" s="11" t="n">
        <x:v>282174</x:v>
      </x:c>
      <x:c r="T23" s="11" t="str">
        <x:v>+∞</x:v>
      </x:c>
      <x:c r="U23" s="11" t="n">
        <x:v>20.65</x:v>
      </x:c>
      <x:c r="V23" s="11" t="n">
        <x:v>-282174</x:v>
      </x:c>
      <x:c r="W23" s="11" t="str">
        <x:v>∞:1</x:v>
      </x:c>
      <x:c r="X23" s="5" t="str">
        <x:v>351.31</x:v>
      </x:c>
      <x:c r="Y23" s="11" t="n">
        <x:v>75390000</x:v>
      </x:c>
      <x:c r="Z23" s="11" t="n">
        <x:v>1.75</x:v>
      </x:c>
      <x:c r="AA23" s="7" t="str">
        <x:v>Single Leg Flow (普通單腿異動)</x:v>
      </x:c>
      <x:c r="AB23" s="7" t="str">
        <x:v>看多</x:v>
      </x:c>
      <x:c r="AC23" s="5" t="str">
        <x:v>-</x:v>
      </x:c>
      <x:c r="AD23" s="7" t="str">
        <x:v>Single Leg</x:v>
      </x:c>
      <x:c r="AE23" s="5" t="str">
        <x:v>單腿</x:v>
      </x:c>
      <x:c r="AF23" s="5" t="str">
        <x:v>Unconfirmed (常規未確認)</x:v>
      </x:c>
      <x:c r="AG23" s="5" t="str">
        <x:v>↑看多</x:v>
      </x:c>
      <x:c r="AH23" s="5" t="str">
        <x:v>普通成交</x:v>
      </x:c>
      <x:c r="AI23" s="5" t="str">
        <x:v>AUTO</x:v>
      </x:c>
      <x:c r="AJ23" s="10" t="n">
        <x:v>2154</x:v>
      </x:c>
      <x:c r="AK23" s="12" t="n">
        <x:v>1.31</x:v>
      </x:c>
      <x:c r="AL23" s="12" t="n">
        <x:v>1.29</x:v>
      </x:c>
      <x:c r="AM23" s="12" t="n">
        <x:v>1.32</x:v>
      </x:c>
      <x:c r="AN23" s="11" t="n">
        <x:v>1.374</x:v>
      </x:c>
      <x:c r="AO23" s="11" t="n">
        <x:v>40.862</x:v>
      </x:c>
      <x:c r="AP23" s="13" t="n">
        <x:v>0.271286</x:v>
      </x:c>
      <x:c r="AQ23" s="13" t="n">
        <x:v>0.042053</x:v>
      </x:c>
      <x:c r="AR23" s="13" t="n">
        <x:v>0.063916</x:v>
      </x:c>
      <x:c r="AS23" s="13" t="n">
        <x:v>-1.253358</x:v>
      </x:c>
      <x:c r="AT23" s="13" t="n">
        <x:v>0.002884</x:v>
      </x:c>
      <x:c r="AU23" s="10" t="n">
        <x:v>29383</x:v>
      </x:c>
      <x:c r="AV23" s="10" t="n">
        <x:v>30509</x:v>
      </x:c>
      <x:c r="AW23" s="14" t="n">
        <x:v>0.0706</x:v>
      </x:c>
      <x:c r="AX23" s="14" t="n">
        <x:v>0.96309</x:v>
      </x:c>
      <x:c r="AY23" s="5" t="str">
        <x:v>ISE</x:v>
      </x:c>
      <x:c r="AZ23" s="5" t="str">
        <x:v>20261102</x:v>
      </x:c>
      <x:c r="BA23" s="5" t="str">
        <x:v>-</x:v>
      </x:c>
      <x:c r="BB23" s="5" t="str">
        <x:v>508363593</x:v>
      </x:c>
      <x:c r="BC23" s="5" t="str">
        <x:v>205189</x:v>
      </x:c>
      <x:c r="BD23" s="5" t="str">
        <x:v>81</x:v>
      </x:c>
      <x:c r="BE23" s="5" t="str">
        <x:v>0</x:v>
      </x:c>
      <x:c r="BF23" s="5" t="str">
        <x:v>AUTO</x:v>
      </x:c>
      <x:c r="BG23" s="5" t="str">
        <x:v>ISE</x:v>
      </x:c>
      <x:c r="BH23" s="5" t="str">
        <x:v>2</x:v>
      </x:c>
      <x:c r="BI23" s="5" t="str">
        <x:v>10002075</x:v>
      </x:c>
      <x:c r="BJ23" s="5" t="str">
        <x:v>10002116</x:v>
      </x:c>
      <x:c r="BK23" s="5" t="str">
        <x:v>7eca2383e30bfb8956ddb30d28e221b8</x:v>
      </x:c>
      <x:c r="BL23" s="5" t="str">
        <x:v>0</x:v>
      </x:c>
      <x:c r="BM23" s="5" t="str">
        <x:v>5002684981</x:v>
      </x:c>
      <x:c r="BN23" s="5" t="str">
        <x:v>1</x:v>
      </x:c>
      <x:c r="BO23" s="5" t="str">
        <x:v>31</x:v>
      </x:c>
      <x:c r="BP23" s="5" t="str"/>
      <x:c r="BQ23" s="5" t="str">
        <x:v>0</x:v>
      </x:c>
      <x:c r="BR23" s="5" t="str">
        <x:v>31</x:v>
      </x:c>
      <x:c r="BS23" s="5" t="str">
        <x:v>40f6615b</x:v>
      </x:c>
      <x:c r="BT23" s="5" t="str">
        <x:v>2026-11-08 01:21:02</x:v>
      </x:c>
      <x:c r="BU23" s="42" t="n">
        <x:f>M23-TODAY()</x:f>
        <x:v>-1</x:v>
      </x:c>
    </x:row>
    <x:row r="24" ht="72" customHeight="1">
      <x:c r="A24" s="5" t="str">
        <x:v>-</x:v>
      </x:c>
      <x:c r="B24" s="8" t="n">
        <x:v>46331.578252314815</x:v>
      </x:c>
      <x:c r="C24" s="5" t="str">
        <x:v>AAPL</x:v>
      </x:c>
      <x:c r="D24" s="5" t="str">
        <x:v>未审核</x:v>
      </x:c>
      <x:c r="E24" s="7" t="str">
        <x:v>本轮抓取尚未通过逐条复核，按规则显示未审核</x:v>
      </x:c>
      <x:c r="F24" s="5" t="str">
        <x:v>AAPL 261106 350.00C</x:v>
      </x:c>
      <x:c r="G24" s="5" t="str">
        <x:v>主動買入</x:v>
      </x:c>
      <x:c r="H24" s="5" t="str">
        <x:v>⭐ 大額主力異動 ($43.1M)</x:v>
      </x:c>
      <x:c r="I24" s="7" t="str">
        <x:v>-</x:v>
      </x:c>
      <x:c r="J24" s="5" t="str">
        <x:v>-</x:v>
      </x:c>
      <x:c r="K24" s="5" t="str">
        <x:v>未审核</x:v>
      </x:c>
      <x:c r="L24" s="5" t="str"/>
      <x:c r="M24" s="9" t="n">
        <x:v>46332</x:v>
      </x:c>
      <x:c r="N24" s="10" t="n">
        <x:v>-1</x:v>
      </x:c>
      <x:c r="O24" s="10" t="n">
        <x:v>1</x:v>
      </x:c>
      <x:c r="P24" s="11" t="n">
        <x:v>350</x:v>
      </x:c>
      <x:c r="Q24" s="5" t="str">
        <x:v>At Ask (賣一主動買)</x:v>
      </x:c>
      <x:c r="R24" s="11" t="n">
        <x:v>345.2535</x:v>
      </x:c>
      <x:c r="S24" s="11" t="n">
        <x:v>161261</x:v>
      </x:c>
      <x:c r="T24" s="11" t="str">
        <x:v>+∞</x:v>
      </x:c>
      <x:c r="U24" s="11" t="n">
        <x:v>20.65</x:v>
      </x:c>
      <x:c r="V24" s="11" t="n">
        <x:v>-161261</x:v>
      </x:c>
      <x:c r="W24" s="11" t="str">
        <x:v>∞:1</x:v>
      </x:c>
      <x:c r="X24" s="5" t="str">
        <x:v>351.31</x:v>
      </x:c>
      <x:c r="Y24" s="11" t="n">
        <x:v>43085000</x:v>
      </x:c>
      <x:c r="Z24" s="11" t="n">
        <x:v>1.75</x:v>
      </x:c>
      <x:c r="AA24" s="7" t="str">
        <x:v>Single Leg Flow (普通單腿異動)</x:v>
      </x:c>
      <x:c r="AB24" s="7" t="str">
        <x:v>看多</x:v>
      </x:c>
      <x:c r="AC24" s="5" t="str">
        <x:v>-</x:v>
      </x:c>
      <x:c r="AD24" s="7" t="str">
        <x:v>Single Leg</x:v>
      </x:c>
      <x:c r="AE24" s="5" t="str">
        <x:v>單腿</x:v>
      </x:c>
      <x:c r="AF24" s="5" t="str">
        <x:v>Unconfirmed (常規未確認)</x:v>
      </x:c>
      <x:c r="AG24" s="5" t="str">
        <x:v>↑看多</x:v>
      </x:c>
      <x:c r="AH24" s="5" t="str">
        <x:v>普通成交</x:v>
      </x:c>
      <x:c r="AI24" s="5" t="str">
        <x:v>AUTO</x:v>
      </x:c>
      <x:c r="AJ24" s="10" t="n">
        <x:v>1231</x:v>
      </x:c>
      <x:c r="AK24" s="12" t="n">
        <x:v>1.31</x:v>
      </x:c>
      <x:c r="AL24" s="12" t="n">
        <x:v>1.28</x:v>
      </x:c>
      <x:c r="AM24" s="12" t="n">
        <x:v>1.31</x:v>
      </x:c>
      <x:c r="AN24" s="11" t="n">
        <x:v>1.374</x:v>
      </x:c>
      <x:c r="AO24" s="11" t="n">
        <x:v>40.862</x:v>
      </x:c>
      <x:c r="AP24" s="13" t="n">
        <x:v>0.271286</x:v>
      </x:c>
      <x:c r="AQ24" s="13" t="n">
        <x:v>0.042053</x:v>
      </x:c>
      <x:c r="AR24" s="13" t="n">
        <x:v>0.063916</x:v>
      </x:c>
      <x:c r="AS24" s="13" t="n">
        <x:v>-1.253358</x:v>
      </x:c>
      <x:c r="AT24" s="13" t="n">
        <x:v>0.002884</x:v>
      </x:c>
      <x:c r="AU24" s="10" t="n">
        <x:v>27229</x:v>
      </x:c>
      <x:c r="AV24" s="10" t="n">
        <x:v>30509</x:v>
      </x:c>
      <x:c r="AW24" s="14" t="n">
        <x:v>0.0403</x:v>
      </x:c>
      <x:c r="AX24" s="14" t="n">
        <x:v>0.89249</x:v>
      </x:c>
      <x:c r="AY24" s="5" t="str">
        <x:v>ISE</x:v>
      </x:c>
      <x:c r="AZ24" s="5" t="str">
        <x:v>20261102</x:v>
      </x:c>
      <x:c r="BA24" s="5" t="str">
        <x:v>-</x:v>
      </x:c>
      <x:c r="BB24" s="5" t="str">
        <x:v>508363593</x:v>
      </x:c>
      <x:c r="BC24" s="5" t="str">
        <x:v>205189</x:v>
      </x:c>
      <x:c r="BD24" s="5" t="str">
        <x:v>81</x:v>
      </x:c>
      <x:c r="BE24" s="5" t="str">
        <x:v>0</x:v>
      </x:c>
      <x:c r="BF24" s="5" t="str"/>
      <x:c r="BG24" s="5" t="str"/>
      <x:c r="BH24" s="5" t="str">
        <x:v>2</x:v>
      </x:c>
      <x:c r="BI24" s="5" t="str">
        <x:v>10002075</x:v>
      </x:c>
      <x:c r="BJ24" s="5" t="str">
        <x:v>10002116</x:v>
      </x:c>
      <x:c r="BK24" s="5" t="str">
        <x:v>6178ce626ad87fb8ef7571e3d07d39e8</x:v>
      </x:c>
      <x:c r="BL24" s="5" t="str">
        <x:v>0</x:v>
      </x:c>
      <x:c r="BM24" s="5" t="str">
        <x:v>5002684982</x:v>
      </x:c>
      <x:c r="BN24" s="5" t="str">
        <x:v>1</x:v>
      </x:c>
      <x:c r="BO24" s="5" t="str"/>
      <x:c r="BP24" s="5" t="str">
        <x:v>508363593_1793901161_7704746818751430656_1793901161_7704746818751430657</x:v>
      </x:c>
      <x:c r="BQ24" s="5" t="str">
        <x:v>1</x:v>
      </x:c>
      <x:c r="BR24" s="5" t="str">
        <x:v>31</x:v>
      </x:c>
      <x:c r="BS24" s="5" t="str">
        <x:v>40f6615b</x:v>
      </x:c>
      <x:c r="BT24" s="5" t="str">
        <x:v>2026-11-08 01:21:02</x:v>
      </x:c>
      <x:c r="BU24" s="42" t="n">
        <x:f>M24-TODAY()</x:f>
        <x:v>-1</x:v>
      </x:c>
    </x:row>
    <x:row r="25" ht="72" customHeight="1">
      <x:c r="A25" s="5" t="str">
        <x:v>-</x:v>
      </x:c>
      <x:c r="B25" s="8" t="n">
        <x:v>46331.57136574074</x:v>
      </x:c>
      <x:c r="C25" s="5" t="str">
        <x:v>AAPL</x:v>
      </x:c>
      <x:c r="D25" s="5" t="str">
        <x:v>未审核</x:v>
      </x:c>
      <x:c r="E25" s="7" t="str">
        <x:v>本轮抓取尚未通过逐条复核，按规则显示未审核</x:v>
      </x:c>
      <x:c r="F25" s="5" t="str">
        <x:v>AAPL 261204 375.00C</x:v>
      </x:c>
      <x:c r="G25" s="5" t="str">
        <x:v>主動買入</x:v>
      </x:c>
      <x:c r="H25" s="5" t="str">
        <x:v>⭐ 大額主力異動 ($40.7M)</x:v>
      </x:c>
      <x:c r="I25" s="7" t="str">
        <x:v>-</x:v>
      </x:c>
      <x:c r="J25" s="5" t="str">
        <x:v>-</x:v>
      </x:c>
      <x:c r="K25" s="5" t="str">
        <x:v>未审核</x:v>
      </x:c>
      <x:c r="L25" s="5" t="str"/>
      <x:c r="M25" s="9" t="n">
        <x:v>46360</x:v>
      </x:c>
      <x:c r="N25" s="10" t="n">
        <x:v>27</x:v>
      </x:c>
      <x:c r="O25" s="10" t="n">
        <x:v>29</x:v>
      </x:c>
      <x:c r="P25" s="11" t="n">
        <x:v>375</x:v>
      </x:c>
      <x:c r="Q25" s="5" t="str">
        <x:v>At Ask (賣一主動買)</x:v>
      </x:c>
      <x:c r="R25" s="11" t="n">
        <x:v>343.94</x:v>
      </x:c>
      <x:c r="S25" s="11" t="n">
        <x:v>119460</x:v>
      </x:c>
      <x:c r="T25" s="11" t="str">
        <x:v>+∞</x:v>
      </x:c>
      <x:c r="U25" s="11" t="n">
        <x:v>8.47</x:v>
      </x:c>
      <x:c r="V25" s="11" t="n">
        <x:v>-119460</x:v>
      </x:c>
      <x:c r="W25" s="11" t="str">
        <x:v>∞:1</x:v>
      </x:c>
      <x:c r="X25" s="5" t="str">
        <x:v>376.10</x:v>
      </x:c>
      <x:c r="Y25" s="11" t="n">
        <x:v>40725000</x:v>
      </x:c>
      <x:c r="Z25" s="11" t="n">
        <x:v>9.35</x:v>
      </x:c>
      <x:c r="AA25" s="7" t="str">
        <x:v>Single Leg Flow (普通單腿異動)</x:v>
      </x:c>
      <x:c r="AB25" s="7" t="str">
        <x:v>看多</x:v>
      </x:c>
      <x:c r="AC25" s="5" t="str">
        <x:v>-</x:v>
      </x:c>
      <x:c r="AD25" s="7" t="str">
        <x:v>Single Leg</x:v>
      </x:c>
      <x:c r="AE25" s="5" t="str">
        <x:v>單腿</x:v>
      </x:c>
      <x:c r="AF25" s="5" t="str">
        <x:v>Unconfirmed (常規未確認)</x:v>
      </x:c>
      <x:c r="AG25" s="5" t="str">
        <x:v>↑看多</x:v>
      </x:c>
      <x:c r="AH25" s="5" t="str">
        <x:v>普通成交</x:v>
      </x:c>
      <x:c r="AI25" s="5" t="str">
        <x:v>AUTO</x:v>
      </x:c>
      <x:c r="AJ25" s="10" t="n">
        <x:v>1086</x:v>
      </x:c>
      <x:c r="AK25" s="12" t="n">
        <x:v>1.1</x:v>
      </x:c>
      <x:c r="AL25" s="12" t="n">
        <x:v>1</x:v>
      </x:c>
      <x:c r="AM25" s="12" t="n">
        <x:v>1.1</x:v>
      </x:c>
      <x:c r="AN25" s="11" t="n">
        <x:v>9.03</x:v>
      </x:c>
      <x:c r="AO25" s="11" t="n">
        <x:v>22.794</x:v>
      </x:c>
      <x:c r="AP25" s="13" t="n">
        <x:v>0.102377</x:v>
      </x:c>
      <x:c r="AQ25" s="13" t="n">
        <x:v>0.008064</x:v>
      </x:c>
      <x:c r="AR25" s="13" t="n">
        <x:v>0.173278</x:v>
      </x:c>
      <x:c r="AS25" s="13" t="n">
        <x:v>-0.071169</x:v>
      </x:c>
      <x:c r="AT25" s="13" t="n">
        <x:v>0.027263</x:v>
      </x:c>
      <x:c r="AU25" s="10" t="n">
        <x:v>1151</x:v>
      </x:c>
      <x:c r="AV25" s="10" t="n">
        <x:v>4131</x:v>
      </x:c>
      <x:c r="AW25" s="14" t="n">
        <x:v>0.2629</x:v>
      </x:c>
      <x:c r="AX25" s="14" t="n">
        <x:v>0.27862</x:v>
      </x:c>
      <x:c r="AY25" s="5" t="str">
        <x:v>ARCA</x:v>
      </x:c>
      <x:c r="AZ25" s="5" t="str">
        <x:v>20261102</x:v>
      </x:c>
      <x:c r="BA25" s="5" t="str">
        <x:v>-</x:v>
      </x:c>
      <x:c r="BB25" s="5" t="str">
        <x:v>508943419</x:v>
      </x:c>
      <x:c r="BC25" s="5" t="str">
        <x:v>205189</x:v>
      </x:c>
      <x:c r="BD25" s="5" t="str">
        <x:v>81</x:v>
      </x:c>
      <x:c r="BE25" s="5" t="str">
        <x:v>0</x:v>
      </x:c>
      <x:c r="BF25" s="5" t="str">
        <x:v>AUTO</x:v>
      </x:c>
      <x:c r="BG25" s="5" t="str">
        <x:v>ARCA</x:v>
      </x:c>
      <x:c r="BH25" s="5" t="str">
        <x:v>2</x:v>
      </x:c>
      <x:c r="BI25" s="5" t="str">
        <x:v>10002075</x:v>
      </x:c>
      <x:c r="BJ25" s="5" t="str">
        <x:v>10002116</x:v>
      </x:c>
      <x:c r="BK25" s="5" t="str">
        <x:v>53ec34844e8dff416249527783a8cbd7</x:v>
      </x:c>
      <x:c r="BL25" s="5" t="str">
        <x:v>0</x:v>
      </x:c>
      <x:c r="BM25" s="5" t="str">
        <x:v>5002684887</x:v>
      </x:c>
      <x:c r="BN25" s="5" t="str">
        <x:v>1</x:v>
      </x:c>
      <x:c r="BO25" s="5" t="str">
        <x:v>34</x:v>
      </x:c>
      <x:c r="BP25" s="5" t="str"/>
      <x:c r="BQ25" s="5" t="str">
        <x:v>0</x:v>
      </x:c>
      <x:c r="BR25" s="5" t="str">
        <x:v>34</x:v>
      </x:c>
      <x:c r="BS25" s="5" t="str">
        <x:v>40f6615b</x:v>
      </x:c>
      <x:c r="BT25" s="5" t="str">
        <x:v>2026-11-08 01:21:02</x:v>
      </x:c>
      <x:c r="BU25" s="42" t="n">
        <x:f>M25-TODAY()</x:f>
        <x:v>27</x:v>
      </x:c>
    </x:row>
    <x:row r="26" ht="72" customHeight="1">
      <x:c r="A26" s="5" t="str">
        <x:v>-</x:v>
      </x:c>
      <x:c r="B26" s="8" t="n">
        <x:v>46331.5528125</x:v>
      </x:c>
      <x:c r="C26" s="5" t="str">
        <x:v>AAPL</x:v>
      </x:c>
      <x:c r="D26" s="5" t="str">
        <x:v>未审核</x:v>
      </x:c>
      <x:c r="E26" s="7" t="str">
        <x:v>本轮抓取尚未通过逐条复核，按规则显示未审核</x:v>
      </x:c>
      <x:c r="F26" s="5" t="str">
        <x:v>AAPL 270219 300.00P</x:v>
      </x:c>
      <x:c r="G26" s="5" t="str">
        <x:v>主動買入</x:v>
      </x:c>
      <x:c r="H26" s="5" t="str">
        <x:v>⭐ 大額主力異動 ($30.5M)</x:v>
      </x:c>
      <x:c r="I26" s="7" t="str">
        <x:v>-</x:v>
      </x:c>
      <x:c r="J26" s="5" t="str">
        <x:v>-</x:v>
      </x:c>
      <x:c r="K26" s="5" t="str">
        <x:v>未审核</x:v>
      </x:c>
      <x:c r="L26" s="5" t="str"/>
      <x:c r="M26" s="9" t="n">
        <x:v>46437</x:v>
      </x:c>
      <x:c r="N26" s="10" t="n">
        <x:v>104</x:v>
      </x:c>
      <x:c r="O26" s="10" t="n">
        <x:v>106</x:v>
      </x:c>
      <x:c r="P26" s="11" t="n">
        <x:v>300</x:v>
      </x:c>
      <x:c r="Q26" s="5" t="str">
        <x:v>At Ask (賣一主動買)</x:v>
      </x:c>
      <x:c r="R26" s="11" t="n">
        <x:v>344.69</x:v>
      </x:c>
      <x:c r="S26" s="11" t="n">
        <x:v>569520</x:v>
      </x:c>
      <x:c r="T26" s="11" t="n">
        <x:v>29940480</x:v>
      </x:c>
      <x:c r="U26" s="11" t="n">
        <x:v>18.01</x:v>
      </x:c>
      <x:c r="V26" s="11" t="n">
        <x:v>-569520</x:v>
      </x:c>
      <x:c r="W26" s="11" t="str">
        <x:v>52.6:1</x:v>
      </x:c>
      <x:c r="X26" s="5" t="str">
        <x:v>294.40</x:v>
      </x:c>
      <x:c r="Y26" s="11" t="n">
        <x:v>30510000</x:v>
      </x:c>
      <x:c r="Z26" s="11" t="n">
        <x:v>-14.59</x:v>
      </x:c>
      <x:c r="AA26" s="7" t="str">
        <x:v>Single Leg Flow (普通單腿異動)</x:v>
      </x:c>
      <x:c r="AB26" s="7" t="str">
        <x:v>看空</x:v>
      </x:c>
      <x:c r="AC26" s="5" t="str">
        <x:v>-</x:v>
      </x:c>
      <x:c r="AD26" s="7" t="str">
        <x:v>Single Leg</x:v>
      </x:c>
      <x:c r="AE26" s="5" t="str">
        <x:v>單腿</x:v>
      </x:c>
      <x:c r="AF26" s="5" t="str">
        <x:v>Unconfirmed (常規未確認)</x:v>
      </x:c>
      <x:c r="AG26" s="5" t="str">
        <x:v>↓看空</x:v>
      </x:c>
      <x:c r="AH26" s="5" t="str">
        <x:v>普通成交</x:v>
      </x:c>
      <x:c r="AI26" s="5" t="str">
        <x:v>AUTO</x:v>
      </x:c>
      <x:c r="AJ26" s="10" t="n">
        <x:v>1017</x:v>
      </x:c>
      <x:c r="AK26" s="12" t="n">
        <x:v>5.6</x:v>
      </x:c>
      <x:c r="AL26" s="12" t="n">
        <x:v>5.3</x:v>
      </x:c>
      <x:c r="AM26" s="12" t="n">
        <x:v>5.6</x:v>
      </x:c>
      <x:c r="AN26" s="11" t="n">
        <x:v>12.965</x:v>
      </x:c>
      <x:c r="AO26" s="11" t="n">
        <x:v>31.434</x:v>
      </x:c>
      <x:c r="AP26" s="13" t="n">
        <x:v>-0.163938</x:v>
      </x:c>
      <x:c r="AQ26" s="13" t="n">
        <x:v>0.004243</x:v>
      </x:c>
      <x:c r="AR26" s="13" t="n">
        <x:v>0.459502</x:v>
      </x:c>
      <x:c r="AS26" s="13" t="n">
        <x:v>-0.062027</x:v>
      </x:c>
      <x:c r="AT26" s="13" t="n">
        <x:v>-0.153377</x:v>
      </x:c>
      <x:c r="AU26" s="10" t="n">
        <x:v>3573</x:v>
      </x:c>
      <x:c r="AV26" s="10" t="n">
        <x:v>12613</x:v>
      </x:c>
      <x:c r="AW26" s="14" t="n">
        <x:v>0.0806</x:v>
      </x:c>
      <x:c r="AX26" s="14" t="n">
        <x:v>0.28327</x:v>
      </x:c>
      <x:c r="AY26" s="5" t="str">
        <x:v>MEMX</x:v>
      </x:c>
      <x:c r="AZ26" s="5" t="str">
        <x:v>20261102</x:v>
      </x:c>
      <x:c r="BA26" s="5" t="str">
        <x:v>-</x:v>
      </x:c>
      <x:c r="BB26" s="5" t="str">
        <x:v>505155993</x:v>
      </x:c>
      <x:c r="BC26" s="5" t="str">
        <x:v>205189</x:v>
      </x:c>
      <x:c r="BD26" s="5" t="str">
        <x:v>81</x:v>
      </x:c>
      <x:c r="BE26" s="5" t="str">
        <x:v>0</x:v>
      </x:c>
      <x:c r="BF26" s="5" t="str">
        <x:v>AUTO</x:v>
      </x:c>
      <x:c r="BG26" s="5" t="str">
        <x:v>MEMX</x:v>
      </x:c>
      <x:c r="BH26" s="5" t="str">
        <x:v>1</x:v>
      </x:c>
      <x:c r="BI26" s="5" t="str">
        <x:v>10002075</x:v>
      </x:c>
      <x:c r="BJ26" s="5" t="str">
        <x:v>10002116</x:v>
      </x:c>
      <x:c r="BK26" s="5" t="str">
        <x:v>b7c88e60e7333743e1999b271a9b3466</x:v>
      </x:c>
      <x:c r="BL26" s="5" t="str">
        <x:v>0</x:v>
      </x:c>
      <x:c r="BM26" s="5" t="str">
        <x:v>5002684691</x:v>
      </x:c>
      <x:c r="BN26" s="5" t="str">
        <x:v>1</x:v>
      </x:c>
      <x:c r="BO26" s="5" t="str">
        <x:v>41</x:v>
      </x:c>
      <x:c r="BP26" s="5" t="str"/>
      <x:c r="BQ26" s="5" t="str">
        <x:v>0</x:v>
      </x:c>
      <x:c r="BR26" s="5" t="str">
        <x:v>41</x:v>
      </x:c>
      <x:c r="BS26" s="5" t="str">
        <x:v>40f6615b</x:v>
      </x:c>
      <x:c r="BT26" s="5" t="str">
        <x:v>2026-11-08 01:21:02</x:v>
      </x:c>
      <x:c r="BU26" s="42" t="n">
        <x:f>M26-TODAY()</x:f>
        <x:v>104</x:v>
      </x:c>
    </x:row>
    <x:row r="27" ht="72" customHeight="1">
      <x:c r="A27" s="5" t="str">
        <x:v>-</x:v>
      </x:c>
      <x:c r="B27" s="8" t="n">
        <x:v>46331.53611111111</x:v>
      </x:c>
      <x:c r="C27" s="5" t="str">
        <x:v>AAPL</x:v>
      </x:c>
      <x:c r="D27" s="5" t="str">
        <x:v>未审核</x:v>
      </x:c>
      <x:c r="E27" s="7" t="str">
        <x:v>本轮抓取尚未通过逐条复核，按规则显示未审核</x:v>
      </x:c>
      <x:c r="F27" s="5" t="str">
        <x:v>AAPL 261106 340.00P</x:v>
      </x:c>
      <x:c r="G27" s="5" t="str">
        <x:v>主動賣出</x:v>
      </x:c>
      <x:c r="H27" s="5" t="str">
        <x:v>⭐ 大額主力異動 ($35.4M)</x:v>
      </x:c>
      <x:c r="I27" s="7" t="str">
        <x:v>-</x:v>
      </x:c>
      <x:c r="J27" s="5" t="str">
        <x:v>-</x:v>
      </x:c>
      <x:c r="K27" s="5" t="str">
        <x:v>未审核</x:v>
      </x:c>
      <x:c r="L27" s="5" t="str"/>
      <x:c r="M27" s="9" t="n">
        <x:v>46332</x:v>
      </x:c>
      <x:c r="N27" s="10" t="n">
        <x:v>-1</x:v>
      </x:c>
      <x:c r="O27" s="10" t="n">
        <x:v>1</x:v>
      </x:c>
      <x:c r="P27" s="11" t="n">
        <x:v>340</x:v>
      </x:c>
      <x:c r="Q27" s="5" t="str">
        <x:v>Mid (中間價撮合)</x:v>
      </x:c>
      <x:c r="R27" s="11" t="n">
        <x:v>345.2</x:v>
      </x:c>
      <x:c r="S27" s="11" t="n">
        <x:v>161733</x:v>
      </x:c>
      <x:c r="T27" s="11" t="n">
        <x:v>161732.99</x:v>
      </x:c>
      <x:c r="U27" s="11" t="n">
        <x:v>79.6</x:v>
      </x:c>
      <x:c r="V27" s="11" t="n">
        <x:v>-35232267.01</x:v>
      </x:c>
      <x:c r="W27" s="11" t="str">
        <x:v>1:218</x:v>
      </x:c>
      <x:c r="X27" s="5" t="str">
        <x:v>338.45</x:v>
      </x:c>
      <x:c r="Y27" s="11" t="n">
        <x:v>35394000</x:v>
      </x:c>
      <x:c r="Z27" s="11" t="n">
        <x:v>-1.96</x:v>
      </x:c>
      <x:c r="AA27" s="7" t="str">
        <x:v>Single Leg Flow (普通單腿異動)</x:v>
      </x:c>
      <x:c r="AB27" s="7" t="str">
        <x:v>中性</x:v>
      </x:c>
      <x:c r="AC27" s="5" t="str">
        <x:v>-</x:v>
      </x:c>
      <x:c r="AD27" s="7" t="str">
        <x:v>Single Leg</x:v>
      </x:c>
      <x:c r="AE27" s="5" t="str">
        <x:v>單腿</x:v>
      </x:c>
      <x:c r="AF27" s="5" t="str">
        <x:v>CumVol Breakout (累計突破開倉)</x:v>
      </x:c>
      <x:c r="AG27" s="5" t="str">
        <x:v>↑看多</x:v>
      </x:c>
      <x:c r="AH27" s="5" t="str">
        <x:v>普通成交</x:v>
      </x:c>
      <x:c r="AI27" s="5" t="str">
        <x:v>AUTO</x:v>
      </x:c>
      <x:c r="AJ27" s="10" t="n">
        <x:v>1041</x:v>
      </x:c>
      <x:c r="AK27" s="12" t="n">
        <x:v>1.553631</x:v>
      </x:c>
      <x:c r="AL27" s="12" t="n">
        <x:v>1.51</x:v>
      </x:c>
      <x:c r="AM27" s="12" t="n">
        <x:v>1.57</x:v>
      </x:c>
      <x:c r="AN27" s="11" t="n">
        <x:v>1.506</x:v>
      </x:c>
      <x:c r="AO27" s="11" t="n">
        <x:v>45.198</x:v>
      </x:c>
      <x:c r="AP27" s="13" t="n">
        <x:v>-0.269038</x:v>
      </x:c>
      <x:c r="AQ27" s="13" t="n">
        <x:v>0.037154</x:v>
      </x:c>
      <x:c r="AR27" s="13" t="n">
        <x:v>0.06487</x:v>
      </x:c>
      <x:c r="AS27" s="13" t="n">
        <x:v>-1.38326</x:v>
      </x:c>
      <x:c r="AT27" s="13" t="n">
        <x:v>-0.002931</x:v>
      </x:c>
      <x:c r="AU27" s="10" t="n">
        <x:v>47453</x:v>
      </x:c>
      <x:c r="AV27" s="10" t="n">
        <x:v>10996</x:v>
      </x:c>
      <x:c r="AW27" s="14" t="n">
        <x:v>0.0947</x:v>
      </x:c>
      <x:c r="AX27" s="14" t="n">
        <x:v>4.31547</x:v>
      </x:c>
      <x:c r="AY27" s="5" t="str">
        <x:v>AMEX,BOX,MIAX,ARCA,MPRL,NSDQ,BX,#38,BZX,MEMX,#42,#43</x:v>
      </x:c>
      <x:c r="AZ27" s="5" t="str">
        <x:v>20261102</x:v>
      </x:c>
      <x:c r="BA27" s="5" t="str">
        <x:v>-</x:v>
      </x:c>
      <x:c r="BB27" s="5" t="str">
        <x:v>508322512</x:v>
      </x:c>
      <x:c r="BC27" s="5" t="str">
        <x:v>205189</x:v>
      </x:c>
      <x:c r="BD27" s="5" t="str">
        <x:v>81</x:v>
      </x:c>
      <x:c r="BE27" s="5" t="str">
        <x:v>0</x:v>
      </x:c>
      <x:c r="BF27" s="5" t="str"/>
      <x:c r="BG27" s="5" t="str"/>
      <x:c r="BH27" s="5" t="str">
        <x:v>2</x:v>
      </x:c>
      <x:c r="BI27" s="5" t="str">
        <x:v>10002075</x:v>
      </x:c>
      <x:c r="BJ27" s="5" t="str">
        <x:v>10002116</x:v>
      </x:c>
      <x:c r="BK27" s="5" t="str">
        <x:v>2fbe93c1ea2dc3f0dad3978a361473ea</x:v>
      </x:c>
      <x:c r="BL27" s="5" t="str">
        <x:v>0</x:v>
      </x:c>
      <x:c r="BM27" s="5" t="str">
        <x:v>5002684435</x:v>
      </x:c>
      <x:c r="BN27" s="5" t="str">
        <x:v>1</x:v>
      </x:c>
      <x:c r="BO27" s="5" t="str"/>
      <x:c r="BP27" s="5" t="str">
        <x:v>508322512_1793897520_7704731180775505920_1793897520_7704731180775505954</x:v>
      </x:c>
      <x:c r="BQ27" s="5" t="str">
        <x:v>1</x:v>
      </x:c>
      <x:c r="BR27" s="5" t="str">
        <x:v>25</x:v>
      </x:c>
      <x:c r="BS27" s="5" t="str">
        <x:v>40f6615b</x:v>
      </x:c>
      <x:c r="BT27" s="5" t="str">
        <x:v>2026-11-08 01:21:02</x:v>
      </x:c>
      <x:c r="BU27" s="42" t="n">
        <x:f>M27-TODAY()</x:f>
        <x:v>-1</x:v>
      </x:c>
    </x:row>
    <x:row r="28" ht="72" customHeight="1">
      <x:c r="A28" s="5" t="str">
        <x:v>-</x:v>
      </x:c>
      <x:c r="B28" s="8" t="n">
        <x:v>46331.53097222222</x:v>
      </x:c>
      <x:c r="C28" s="5" t="str">
        <x:v>AAPL</x:v>
      </x:c>
      <x:c r="D28" s="5" t="str">
        <x:v>未审核</x:v>
      </x:c>
      <x:c r="E28" s="7" t="str">
        <x:v>本轮抓取尚未通过逐条复核，按规则显示未审核</x:v>
      </x:c>
      <x:c r="F28" s="5" t="str">
        <x:v>AAPL 261106 330.00P</x:v>
      </x:c>
      <x:c r="G28" s="5" t="str">
        <x:v>主動買入</x:v>
      </x:c>
      <x:c r="H28" s="5" t="str">
        <x:v>📢 跨市場巨鯨大單 ($79.6M)</x:v>
      </x:c>
      <x:c r="I28" s="7" t="str">
        <x:v>🚨 末日高槓桿搶籌 (0DTE/臨期跨市場掃單，博弈短線劇烈跳空)</x:v>
      </x:c>
      <x:c r="J28" s="5" t="str">
        <x:v>2026-11-07 17:21:16</x:v>
      </x:c>
      <x:c r="K28" s="5" t="str">
        <x:v>未审核</x:v>
      </x:c>
      <x:c r="L28" s="5" t="str"/>
      <x:c r="M28" s="9" t="n">
        <x:v>46332</x:v>
      </x:c>
      <x:c r="N28" s="10" t="n">
        <x:v>-1</x:v>
      </x:c>
      <x:c r="O28" s="10" t="n">
        <x:v>1</x:v>
      </x:c>
      <x:c r="P28" s="11" t="n">
        <x:v>330</x:v>
      </x:c>
      <x:c r="Q28" s="5" t="str">
        <x:v>Mid (中間價撮合)</x:v>
      </x:c>
      <x:c r="R28" s="11" t="n">
        <x:v>345.82</x:v>
      </x:c>
      <x:c r="S28" s="11" t="n">
        <x:v>84445</x:v>
      </x:c>
      <x:c r="T28" s="11" t="n">
        <x:v>79511554.92</x:v>
      </x:c>
      <x:c r="U28" s="11" t="n">
        <x:v>5.23</x:v>
      </x:c>
      <x:c r="V28" s="11" t="n">
        <x:v>-84445.08</x:v>
      </x:c>
      <x:c r="W28" s="11" t="str">
        <x:v>942:1</x:v>
      </x:c>
      <x:c r="X28" s="5" t="str">
        <x:v>329.65</x:v>
      </x:c>
      <x:c r="Y28" s="11" t="n">
        <x:v>79596000</x:v>
      </x:c>
      <x:c r="Z28" s="11" t="n">
        <x:v>-4.68</x:v>
      </x:c>
      <x:c r="AA28" s="7" t="str">
        <x:v>Aggressive Put Sweep (激進看跌掃單)</x:v>
      </x:c>
      <x:c r="AB28" s="7" t="str">
        <x:v>強烈看空</x:v>
      </x:c>
      <x:c r="AC28" s="5" t="str">
        <x:v>-</x:v>
      </x:c>
      <x:c r="AD28" s="7" t="str">
        <x:v>Single Leg</x:v>
      </x:c>
      <x:c r="AE28" s="5" t="str">
        <x:v>單腿</x:v>
      </x:c>
      <x:c r="AF28" s="5" t="str">
        <x:v>CumVol Breakout (累計突破開倉)</x:v>
      </x:c>
      <x:c r="AG28" s="5" t="str">
        <x:v>↓看空</x:v>
      </x:c>
      <x:c r="AH28" s="5" t="str">
        <x:v>跨市場撮單 普通成交</x:v>
      </x:c>
      <x:c r="AI28" s="5" t="str">
        <x:v>AUTO ISOI</x:v>
      </x:c>
      <x:c r="AJ28" s="10" t="n">
        <x:v>2412</x:v>
      </x:c>
      <x:c r="AK28" s="12" t="n">
        <x:v>0.350104</x:v>
      </x:c>
      <x:c r="AL28" s="12" t="n">
        <x:v>0.34</x:v>
      </x:c>
      <x:c r="AM28" s="12" t="n">
        <x:v>0.38</x:v>
      </x:c>
      <x:c r="AN28" s="11" t="n">
        <x:v>4.574</x:v>
      </x:c>
      <x:c r="AO28" s="11" t="n">
        <x:v>56.01</x:v>
      </x:c>
      <x:c r="AP28" s="13" t="n">
        <x:v>-0.060916</x:v>
      </x:c>
      <x:c r="AQ28" s="13" t="n">
        <x:v>0.010881</x:v>
      </x:c>
      <x:c r="AR28" s="13" t="n">
        <x:v>0.02384</x:v>
      </x:c>
      <x:c r="AS28" s="13" t="n">
        <x:v>-0.294934</x:v>
      </x:c>
      <x:c r="AT28" s="13" t="n">
        <x:v>-0.000666</x:v>
      </x:c>
      <x:c r="AU28" s="10" t="n">
        <x:v>15914</x:v>
      </x:c>
      <x:c r="AV28" s="10" t="n">
        <x:v>10338</x:v>
      </x:c>
      <x:c r="AW28" s="14" t="n">
        <x:v>0.2333</x:v>
      </x:c>
      <x:c r="AX28" s="14" t="n">
        <x:v>1.53936</x:v>
      </x:c>
      <x:c r="AY28" s="5" t="str">
        <x:v>#30,#32,MIAX,ARCA,#38,PHLX,MEMX</x:v>
      </x:c>
      <x:c r="AZ28" s="5" t="str">
        <x:v>20261102</x:v>
      </x:c>
      <x:c r="BA28" s="5" t="str">
        <x:v>-</x:v>
      </x:c>
      <x:c r="BB28" s="5" t="str">
        <x:v>508319814</x:v>
      </x:c>
      <x:c r="BC28" s="5" t="str">
        <x:v>205189</x:v>
      </x:c>
      <x:c r="BD28" s="5" t="str">
        <x:v>81</x:v>
      </x:c>
      <x:c r="BE28" s="5" t="str">
        <x:v>1</x:v>
      </x:c>
      <x:c r="BF28" s="5" t="str"/>
      <x:c r="BG28" s="5" t="str"/>
      <x:c r="BH28" s="5" t="str">
        <x:v>1</x:v>
      </x:c>
      <x:c r="BI28" s="5" t="str">
        <x:v>10002075</x:v>
      </x:c>
      <x:c r="BJ28" s="5" t="str">
        <x:v>10002116</x:v>
      </x:c>
      <x:c r="BK28" s="5" t="str">
        <x:v>80b44c56895e61b7d3aa3f2ae3e91b2f</x:v>
      </x:c>
      <x:c r="BL28" s="5" t="str">
        <x:v>0</x:v>
      </x:c>
      <x:c r="BM28" s="5" t="str">
        <x:v>5002684328</x:v>
      </x:c>
      <x:c r="BN28" s="5" t="str">
        <x:v>1</x:v>
      </x:c>
      <x:c r="BO28" s="5" t="str"/>
      <x:c r="BP28" s="5" t="str">
        <x:v>508319814_1793897076_7704729273810026496_1793897077_7704729278104993794</x:v>
      </x:c>
      <x:c r="BQ28" s="5" t="str">
        <x:v>1</x:v>
      </x:c>
      <x:c r="BR28" s="5" t="str">
        <x:v>30</x:v>
      </x:c>
      <x:c r="BS28" s="5" t="str">
        <x:v>40f6615b</x:v>
      </x:c>
      <x:c r="BT28" s="5" t="str">
        <x:v>2026-11-08 01:21:02</x:v>
      </x:c>
      <x:c r="BU28" s="42" t="n">
        <x:f>M28-TODAY()</x:f>
        <x:v>-1</x:v>
      </x:c>
    </x:row>
    <x:row r="29" ht="72" customHeight="1">
      <x:c r="A29" s="5" t="str">
        <x:v>-</x:v>
      </x:c>
      <x:c r="B29" s="8" t="n">
        <x:v>46331.51425925926</x:v>
      </x:c>
      <x:c r="C29" s="5" t="str">
        <x:v>AAPL</x:v>
      </x:c>
      <x:c r="D29" s="5" t="str">
        <x:v>未审核</x:v>
      </x:c>
      <x:c r="E29" s="7" t="str">
        <x:v>本轮抓取尚未通过逐条复核，按规则显示未审核</x:v>
      </x:c>
      <x:c r="F29" s="5" t="str">
        <x:v>AAPL 270416 280.00P</x:v>
      </x:c>
      <x:c r="G29" s="5" t="str">
        <x:v>主動買入</x:v>
      </x:c>
      <x:c r="H29" s="5" t="str">
        <x:v>💎 巨量現貨吸籌/備兌 ($84.0M)</x:v>
      </x:c>
      <x:c r="I29" s="7" t="str">
        <x:v>💎 巨額現貨綁定大單 (期權現貨聯動撮合，名義本金超5000萬)</x:v>
      </x:c>
      <x:c r="J29" s="5" t="str">
        <x:v>2026-11-07 17:21:16</x:v>
      </x:c>
      <x:c r="K29" s="5" t="str">
        <x:v>未审核</x:v>
      </x:c>
      <x:c r="L29" s="5" t="str"/>
      <x:c r="M29" s="9" t="n">
        <x:v>46493</x:v>
      </x:c>
      <x:c r="N29" s="10" t="n">
        <x:v>159</x:v>
      </x:c>
      <x:c r="O29" s="10" t="n">
        <x:v>162</x:v>
      </x:c>
      <x:c r="P29" s="11" t="n">
        <x:v>280</x:v>
      </x:c>
      <x:c r="Q29" s="5" t="str">
        <x:v>Mid (中間價撮合)</x:v>
      </x:c>
      <x:c r="R29" s="11" t="n">
        <x:v>346.44</x:v>
      </x:c>
      <x:c r="S29" s="11" t="n">
        <x:v>1530000</x:v>
      </x:c>
      <x:c r="T29" s="11" t="str">
        <x:v>+∞</x:v>
      </x:c>
      <x:c r="U29" s="11" t="n">
        <x:v>53.72</x:v>
      </x:c>
      <x:c r="V29" s="11" t="n">
        <x:v>-21462000</x:v>
      </x:c>
      <x:c r="W29" s="11" t="str">
        <x:v>∞:1</x:v>
      </x:c>
      <x:c r="X29" s="5" t="str">
        <x:v>351.54</x:v>
      </x:c>
      <x:c r="Y29" s="11" t="n">
        <x:v>84000000</x:v>
      </x:c>
      <x:c r="Z29" s="11" t="n">
        <x:v>1.47</x:v>
      </x:c>
      <x:c r="AA29" s="7" t="str">
        <x:v>Protective Put (現貨保護性看跌)</x:v>
      </x:c>
      <x:c r="AB29" s="7" t="str">
        <x:v>防禦避險</x:v>
      </x:c>
      <x:c r="AC29" s="5" t="str">
        <x:v>-</x:v>
      </x:c>
      <x:c r="AD29" s="7" t="str">
        <x:v>Single Leg</x:v>
      </x:c>
      <x:c r="AE29" s="5" t="str">
        <x:v>多腿</x:v>
      </x:c>
      <x:c r="AF29" s="5" t="str">
        <x:v>Guaranteed Open (確定性開倉)</x:v>
      </x:c>
      <x:c r="AG29" s="5" t="str">
        <x:v>↓看空</x:v>
      </x:c>
      <x:c r="AH29" s="5" t="str">
        <x:v>交叉交易</x:v>
      </x:c>
      <x:c r="AI29" s="5" t="str">
        <x:v>TLCT</x:v>
      </x:c>
      <x:c r="AJ29" s="10" t="n">
        <x:v>3000</x:v>
      </x:c>
      <x:c r="AK29" s="12" t="n">
        <x:v>5.1</x:v>
      </x:c>
      <x:c r="AL29" s="12" t="n">
        <x:v>4.6</x:v>
      </x:c>
      <x:c r="AM29" s="12" t="n">
        <x:v>5.3</x:v>
      </x:c>
      <x:c r="AN29" s="11" t="n">
        <x:v>19.177</x:v>
      </x:c>
      <x:c r="AO29" s="11" t="n">
        <x:v>32.43</x:v>
      </x:c>
      <x:c r="AP29" s="13" t="n">
        <x:v>-0.121555</x:v>
      </x:c>
      <x:c r="AQ29" s="13" t="n">
        <x:v>0.002709</x:v>
      </x:c>
      <x:c r="AR29" s="13" t="n">
        <x:v>0.465091</x:v>
      </x:c>
      <x:c r="AS29" s="13" t="n">
        <x:v>-0.042012</x:v>
      </x:c>
      <x:c r="AT29" s="13" t="n">
        <x:v>-0.174171</x:v>
      </x:c>
      <x:c r="AU29" s="10" t="n">
        <x:v>3006</x:v>
      </x:c>
      <x:c r="AV29" s="10" t="n">
        <x:v>660</x:v>
      </x:c>
      <x:c r="AW29" s="14" t="n">
        <x:v>4.5455</x:v>
      </x:c>
      <x:c r="AX29" s="14" t="n">
        <x:v>4.55454</x:v>
      </x:c>
      <x:c r="AY29" s="5" t="str">
        <x:v>PHLX</x:v>
      </x:c>
      <x:c r="AZ29" s="5" t="str">
        <x:v>20261102</x:v>
      </x:c>
      <x:c r="BA29" s="5" t="str">
        <x:v>-</x:v>
      </x:c>
      <x:c r="BB29" s="5" t="str">
        <x:v>507489614</x:v>
      </x:c>
      <x:c r="BC29" s="5" t="str">
        <x:v>205189</x:v>
      </x:c>
      <x:c r="BD29" s="5" t="str">
        <x:v>81</x:v>
      </x:c>
      <x:c r="BE29" s="5" t="str">
        <x:v>2</x:v>
      </x:c>
      <x:c r="BF29" s="5" t="str">
        <x:v>TLCT</x:v>
      </x:c>
      <x:c r="BG29" s="5" t="str">
        <x:v>PHLX</x:v>
      </x:c>
      <x:c r="BH29" s="5" t="str">
        <x:v>1</x:v>
      </x:c>
      <x:c r="BI29" s="5" t="str">
        <x:v>10002075</x:v>
      </x:c>
      <x:c r="BJ29" s="5" t="str">
        <x:v>10002116</x:v>
      </x:c>
      <x:c r="BK29" s="5" t="str">
        <x:v>1c5a9dcfc1d575ba9978c58df07c7a0c</x:v>
      </x:c>
      <x:c r="BL29" s="5" t="str">
        <x:v>0</x:v>
      </x:c>
      <x:c r="BM29" s="5" t="str">
        <x:v>5002683983</x:v>
      </x:c>
      <x:c r="BN29" s="5" t="str">
        <x:v>1</x:v>
      </x:c>
      <x:c r="BO29" s="5" t="str">
        <x:v>39</x:v>
      </x:c>
      <x:c r="BP29" s="5" t="str"/>
      <x:c r="BQ29" s="5" t="str">
        <x:v>0</x:v>
      </x:c>
      <x:c r="BR29" s="5" t="str">
        <x:v>39</x:v>
      </x:c>
      <x:c r="BS29" s="5" t="str">
        <x:v>40f6615b</x:v>
      </x:c>
      <x:c r="BT29" s="5" t="str">
        <x:v>2026-11-08 01:21:02</x:v>
      </x:c>
      <x:c r="BU29" s="42" t="n">
        <x:f>M29-TODAY()</x:f>
        <x:v>160</x:v>
      </x:c>
    </x:row>
    <x:row r="30" ht="72" customHeight="1">
      <x:c r="A30" s="5" t="str">
        <x:v>-</x:v>
      </x:c>
      <x:c r="B30" s="8" t="n">
        <x:v>46331.49701388889</x:v>
      </x:c>
      <x:c r="C30" s="5" t="str">
        <x:v>AAPL</x:v>
      </x:c>
      <x:c r="D30" s="5" t="str">
        <x:v>未审核</x:v>
      </x:c>
      <x:c r="E30" s="7" t="str">
        <x:v>本轮抓取尚未通过逐条复核，按规则显示未审核</x:v>
      </x:c>
      <x:c r="F30" s="5" t="str">
        <x:v>AAPL 270115 350.00P</x:v>
      </x:c>
      <x:c r="G30" s="5" t="str">
        <x:v>主動賣出</x:v>
      </x:c>
      <x:c r="H30" s="5" t="str">
        <x:v>📢 超級巨鯨大單 ($70.0M)</x:v>
      </x:c>
      <x:c r="I30" s="7" t="str">
        <x:v>-</x:v>
      </x:c>
      <x:c r="J30" s="5" t="str">
        <x:v>-</x:v>
      </x:c>
      <x:c r="K30" s="5" t="str">
        <x:v>未审核</x:v>
      </x:c>
      <x:c r="L30" s="5" t="str"/>
      <x:c r="M30" s="9" t="n">
        <x:v>46402</x:v>
      </x:c>
      <x:c r="N30" s="10" t="n">
        <x:v>69</x:v>
      </x:c>
      <x:c r="O30" s="10" t="n">
        <x:v>71</x:v>
      </x:c>
      <x:c r="P30" s="11" t="n">
        <x:v>350</x:v>
      </x:c>
      <x:c r="Q30" s="5" t="str">
        <x:v>Mid (中間價撮合)</x:v>
      </x:c>
      <x:c r="R30" s="11" t="n">
        <x:v>347.25</x:v>
      </x:c>
      <x:c r="S30" s="11" t="n">
        <x:v>3160000</x:v>
      </x:c>
      <x:c r="T30" s="11" t="n">
        <x:v>3160000</x:v>
      </x:c>
      <x:c r="U30" s="11" t="n">
        <x:v>63.48</x:v>
      </x:c>
      <x:c r="V30" s="11" t="n">
        <x:v>-66840000</x:v>
      </x:c>
      <x:c r="W30" s="11" t="str">
        <x:v>1:21.2</x:v>
      </x:c>
      <x:c r="X30" s="5" t="str">
        <x:v>334.20</x:v>
      </x:c>
      <x:c r="Y30" s="11" t="n">
        <x:v>70000000</x:v>
      </x:c>
      <x:c r="Z30" s="11" t="n">
        <x:v>-3.76</x:v>
      </x:c>
      <x:c r="AA30" s="7" t="str">
        <x:v>Naked/CS Put Selling (賣方收租看跌)</x:v>
      </x:c>
      <x:c r="AB30" s="7" t="str">
        <x:v>做空波動率/看平偏多</x:v>
      </x:c>
      <x:c r="AC30" s="5" t="str">
        <x:v>-</x:v>
      </x:c>
      <x:c r="AD30" s="7" t="str">
        <x:v>Single Leg</x:v>
      </x:c>
      <x:c r="AE30" s="5" t="str">
        <x:v>單腿</x:v>
      </x:c>
      <x:c r="AF30" s="5" t="str">
        <x:v>Unconfirmed (常規未確認)</x:v>
      </x:c>
      <x:c r="AG30" s="5" t="str">
        <x:v>↑看多</x:v>
      </x:c>
      <x:c r="AH30" s="5" t="str">
        <x:v>交叉交易</x:v>
      </x:c>
      <x:c r="AI30" s="5" t="str">
        <x:v>SLCN</x:v>
      </x:c>
      <x:c r="AJ30" s="10" t="n">
        <x:v>2000</x:v>
      </x:c>
      <x:c r="AK30" s="12" t="n">
        <x:v>15.8</x:v>
      </x:c>
      <x:c r="AL30" s="12" t="n">
        <x:v>15.65</x:v>
      </x:c>
      <x:c r="AM30" s="12" t="n">
        <x:v>16.15</x:v>
      </x:c>
      <x:c r="AN30" s="11" t="n">
        <x:v>-0.791</x:v>
      </x:c>
      <x:c r="AO30" s="11" t="n">
        <x:v>26</x:v>
      </x:c>
      <x:c r="AP30" s="13" t="n">
        <x:v>-0.49606</x:v>
      </x:c>
      <x:c r="AQ30" s="13" t="n">
        <x:v>0.01034</x:v>
      </x:c>
      <x:c r="AR30" s="13" t="n">
        <x:v>0.606083</x:v>
      </x:c>
      <x:c r="AS30" s="13" t="n">
        <x:v>-0.093895</x:v>
      </x:c>
      <x:c r="AT30" s="13" t="n">
        <x:v>-0.289403</x:v>
      </x:c>
      <x:c r="AU30" s="10" t="n">
        <x:v>6571</x:v>
      </x:c>
      <x:c r="AV30" s="10" t="n">
        <x:v>13707</x:v>
      </x:c>
      <x:c r="AW30" s="14" t="n">
        <x:v>0.1459</x:v>
      </x:c>
      <x:c r="AX30" s="14" t="n">
        <x:v>0.47939</x:v>
      </x:c>
      <x:c r="AY30" s="5" t="str">
        <x:v>ARCA</x:v>
      </x:c>
      <x:c r="AZ30" s="5" t="str">
        <x:v>20261102</x:v>
      </x:c>
      <x:c r="BA30" s="5" t="str">
        <x:v>-</x:v>
      </x:c>
      <x:c r="BB30" s="5" t="str">
        <x:v>500754513</x:v>
      </x:c>
      <x:c r="BC30" s="5" t="str">
        <x:v>205189</x:v>
      </x:c>
      <x:c r="BD30" s="5" t="str">
        <x:v>81</x:v>
      </x:c>
      <x:c r="BE30" s="5" t="str">
        <x:v>2</x:v>
      </x:c>
      <x:c r="BF30" s="5" t="str">
        <x:v>SLCN</x:v>
      </x:c>
      <x:c r="BG30" s="5" t="str">
        <x:v>ARCA</x:v>
      </x:c>
      <x:c r="BH30" s="5" t="str">
        <x:v>2</x:v>
      </x:c>
      <x:c r="BI30" s="5" t="str">
        <x:v>10002075</x:v>
      </x:c>
      <x:c r="BJ30" s="5" t="str">
        <x:v>10002116</x:v>
      </x:c>
      <x:c r="BK30" s="5" t="str">
        <x:v>98aa8c86dfa1939dcbd811225137092e</x:v>
      </x:c>
      <x:c r="BL30" s="5" t="str">
        <x:v>0</x:v>
      </x:c>
      <x:c r="BM30" s="5" t="str">
        <x:v>5002683563</x:v>
      </x:c>
      <x:c r="BN30" s="5" t="str">
        <x:v>1</x:v>
      </x:c>
      <x:c r="BO30" s="5" t="str">
        <x:v>34</x:v>
      </x:c>
      <x:c r="BP30" s="5" t="str"/>
      <x:c r="BQ30" s="5" t="str">
        <x:v>0</x:v>
      </x:c>
      <x:c r="BR30" s="5" t="str">
        <x:v>34</x:v>
      </x:c>
      <x:c r="BS30" s="5" t="str">
        <x:v>40f6615b</x:v>
      </x:c>
      <x:c r="BT30" s="5" t="str">
        <x:v>2026-11-08 01:21:02</x:v>
      </x:c>
      <x:c r="BU30" s="42" t="n">
        <x:f>M30-TODAY()</x:f>
        <x:v>69</x:v>
      </x:c>
    </x:row>
    <x:row r="31" ht="72" customHeight="1">
      <x:c r="A31" s="5" t="str">
        <x:v>-</x:v>
      </x:c>
      <x:c r="B31" s="8" t="n">
        <x:v>46331.46863425926</x:v>
      </x:c>
      <x:c r="C31" s="5" t="str">
        <x:v>AAPL</x:v>
      </x:c>
      <x:c r="D31" s="5" t="str">
        <x:v>未审核</x:v>
      </x:c>
      <x:c r="E31" s="7" t="str">
        <x:v>本轮抓取尚未通过逐条复核，按规则显示未审核</x:v>
      </x:c>
      <x:c r="F31" s="5" t="str">
        <x:v>AAPL 261113 365.00C</x:v>
      </x:c>
      <x:c r="G31" s="5" t="str">
        <x:v>主動買入</x:v>
      </x:c>
      <x:c r="H31" s="5" t="str">
        <x:v>📢 超級巨鯨大單 ($72.8M)</x:v>
      </x:c>
      <x:c r="I31" s="7" t="str">
        <x:v>-</x:v>
      </x:c>
      <x:c r="J31" s="5" t="str">
        <x:v>-</x:v>
      </x:c>
      <x:c r="K31" s="5" t="str">
        <x:v>未审核</x:v>
      </x:c>
      <x:c r="L31" s="5" t="str"/>
      <x:c r="M31" s="9" t="n">
        <x:v>46339</x:v>
      </x:c>
      <x:c r="N31" s="10" t="n">
        <x:v>6</x:v>
      </x:c>
      <x:c r="O31" s="10" t="n">
        <x:v>8</x:v>
      </x:c>
      <x:c r="P31" s="11" t="n">
        <x:v>365</x:v>
      </x:c>
      <x:c r="Q31" s="5" t="str">
        <x:v>Mid (中間價撮合)</x:v>
      </x:c>
      <x:c r="R31" s="11" t="n">
        <x:v>349.195</x:v>
      </x:c>
      <x:c r="S31" s="11" t="n">
        <x:v>185535</x:v>
      </x:c>
      <x:c r="T31" s="11" t="str">
        <x:v>+∞</x:v>
      </x:c>
      <x:c r="U31" s="11" t="n">
        <x:v>11.09</x:v>
      </x:c>
      <x:c r="V31" s="11" t="n">
        <x:v>-185535</x:v>
      </x:c>
      <x:c r="W31" s="11" t="str">
        <x:v>∞:1</x:v>
      </x:c>
      <x:c r="X31" s="5" t="str">
        <x:v>365.93</x:v>
      </x:c>
      <x:c r="Y31" s="11" t="n">
        <x:v>72817500</x:v>
      </x:c>
      <x:c r="Z31" s="11" t="n">
        <x:v>4.79</x:v>
      </x:c>
      <x:c r="AA31" s="7" t="str">
        <x:v>Single Leg Flow (普通單腿異動)</x:v>
      </x:c>
      <x:c r="AB31" s="7" t="str">
        <x:v>看多</x:v>
      </x:c>
      <x:c r="AC31" s="5" t="str">
        <x:v>-</x:v>
      </x:c>
      <x:c r="AD31" s="7" t="str">
        <x:v>Single Leg</x:v>
      </x:c>
      <x:c r="AE31" s="5" t="str">
        <x:v>多腿</x:v>
      </x:c>
      <x:c r="AF31" s="5" t="str">
        <x:v>Position Turnover (大單換手/存量博弈)</x:v>
      </x:c>
      <x:c r="AG31" s="5" t="str">
        <x:v>↑看多</x:v>
      </x:c>
      <x:c r="AH31" s="5" t="str">
        <x:v>普通成交</x:v>
      </x:c>
      <x:c r="AI31" s="5" t="str">
        <x:v>MLET</x:v>
      </x:c>
      <x:c r="AJ31" s="10" t="n">
        <x:v>1995</x:v>
      </x:c>
      <x:c r="AK31" s="12" t="n">
        <x:v>0.93</x:v>
      </x:c>
      <x:c r="AL31" s="12" t="n">
        <x:v>0.88</x:v>
      </x:c>
      <x:c r="AM31" s="12" t="n">
        <x:v>0.96</x:v>
      </x:c>
      <x:c r="AN31" s="11" t="n">
        <x:v>4.526</x:v>
      </x:c>
      <x:c r="AO31" s="11" t="n">
        <x:v>25.801</x:v>
      </x:c>
      <x:c r="AP31" s="13" t="n">
        <x:v>0.126209</x:v>
      </x:c>
      <x:c r="AQ31" s="13" t="n">
        <x:v>0.015328</x:v>
      </x:c>
      <x:c r="AR31" s="13" t="n">
        <x:v>0.108541</x:v>
      </x:c>
      <x:c r="AS31" s="13" t="n">
        <x:v>-0.171977</x:v>
      </x:c>
      <x:c r="AT31" s="13" t="n">
        <x:v>0.009755</x:v>
      </x:c>
      <x:c r="AU31" s="10" t="n">
        <x:v>2801</x:v>
      </x:c>
      <x:c r="AV31" s="10" t="n">
        <x:v>5659</x:v>
      </x:c>
      <x:c r="AW31" s="14" t="n">
        <x:v>0.3525</x:v>
      </x:c>
      <x:c r="AX31" s="14" t="n">
        <x:v>0.49496</x:v>
      </x:c>
      <x:c r="AY31" s="5" t="str">
        <x:v>ISE</x:v>
      </x:c>
      <x:c r="AZ31" s="5" t="str">
        <x:v>20261102</x:v>
      </x:c>
      <x:c r="BA31" s="5" t="str">
        <x:v>-</x:v>
      </x:c>
      <x:c r="BB31" s="5" t="str">
        <x:v>508471703</x:v>
      </x:c>
      <x:c r="BC31" s="5" t="str">
        <x:v>205189</x:v>
      </x:c>
      <x:c r="BD31" s="5" t="str">
        <x:v>81</x:v>
      </x:c>
      <x:c r="BE31" s="5" t="str">
        <x:v>0</x:v>
      </x:c>
      <x:c r="BF31" s="5" t="str">
        <x:v>MLET</x:v>
      </x:c>
      <x:c r="BG31" s="5" t="str">
        <x:v>ISE</x:v>
      </x:c>
      <x:c r="BH31" s="5" t="str">
        <x:v>2</x:v>
      </x:c>
      <x:c r="BI31" s="5" t="str">
        <x:v>10002075</x:v>
      </x:c>
      <x:c r="BJ31" s="5" t="str">
        <x:v>10002116</x:v>
      </x:c>
      <x:c r="BK31" s="5" t="str">
        <x:v>e7aa5890210f6bc188916356d4fe8259</x:v>
      </x:c>
      <x:c r="BL31" s="5" t="str">
        <x:v>0</x:v>
      </x:c>
      <x:c r="BM31" s="5" t="str">
        <x:v>5002682805</x:v>
      </x:c>
      <x:c r="BN31" s="5" t="str">
        <x:v>1</x:v>
      </x:c>
      <x:c r="BO31" s="5" t="str">
        <x:v>31</x:v>
      </x:c>
      <x:c r="BP31" s="5" t="str"/>
      <x:c r="BQ31" s="5" t="str">
        <x:v>0</x:v>
      </x:c>
      <x:c r="BR31" s="5" t="str">
        <x:v>31</x:v>
      </x:c>
      <x:c r="BS31" s="5" t="str">
        <x:v>40f6615b</x:v>
      </x:c>
      <x:c r="BT31" s="5" t="str">
        <x:v>2026-11-08 01:21:02</x:v>
      </x:c>
      <x:c r="BU31" s="42" t="n">
        <x:f>M31-TODAY()</x:f>
        <x:v>6</x:v>
      </x:c>
    </x:row>
    <x:row r="32" ht="72" customHeight="1">
      <x:c r="A32" s="5" t="str">
        <x:v>-</x:v>
      </x:c>
      <x:c r="B32" s="8" t="n">
        <x:v>46331.45925925926</x:v>
      </x:c>
      <x:c r="C32" s="5" t="str">
        <x:v>AAPL</x:v>
      </x:c>
      <x:c r="D32" s="5" t="str">
        <x:v>未审核</x:v>
      </x:c>
      <x:c r="E32" s="7" t="str">
        <x:v>本轮抓取尚未通过逐条复核，按规则显示未审核</x:v>
      </x:c>
      <x:c r="F32" s="5" t="str">
        <x:v>AAPL 261106 352.50P</x:v>
      </x:c>
      <x:c r="G32" s="5" t="str">
        <x:v>主動買入</x:v>
      </x:c>
      <x:c r="H32" s="5" t="str">
        <x:v>📢 超級巨鯨大單 ($64.8M)</x:v>
      </x:c>
      <x:c r="I32" s="7" t="str">
        <x:v>-</x:v>
      </x:c>
      <x:c r="J32" s="5" t="str">
        <x:v>-</x:v>
      </x:c>
      <x:c r="K32" s="5" t="str">
        <x:v>未审核</x:v>
      </x:c>
      <x:c r="L32" s="5" t="str"/>
      <x:c r="M32" s="9" t="n">
        <x:v>46332</x:v>
      </x:c>
      <x:c r="N32" s="10" t="n">
        <x:v>-1</x:v>
      </x:c>
      <x:c r="O32" s="10" t="n">
        <x:v>1</x:v>
      </x:c>
      <x:c r="P32" s="11" t="n">
        <x:v>352.5</x:v>
      </x:c>
      <x:c r="Q32" s="5" t="str">
        <x:v>Mid (中間價撮合)</x:v>
      </x:c>
      <x:c r="R32" s="11" t="n">
        <x:v>350.47</x:v>
      </x:c>
      <x:c r="S32" s="11" t="n">
        <x:v>753514</x:v>
      </x:c>
      <x:c r="T32" s="11" t="n">
        <x:v>64035985.98</x:v>
      </x:c>
      <x:c r="U32" s="11" t="n">
        <x:v>38.26</x:v>
      </x:c>
      <x:c r="V32" s="11" t="n">
        <x:v>-753514.02</x:v>
      </x:c>
      <x:c r="W32" s="11" t="str">
        <x:v>85.0:1</x:v>
      </x:c>
      <x:c r="X32" s="5" t="str">
        <x:v>348.40</x:v>
      </x:c>
      <x:c r="Y32" s="11" t="n">
        <x:v>64789500</x:v>
      </x:c>
      <x:c r="Z32" s="11" t="n">
        <x:v>-0.59</x:v>
      </x:c>
      <x:c r="AA32" s="7" t="str">
        <x:v>Single Leg Flow (普通單腿異動)</x:v>
      </x:c>
      <x:c r="AB32" s="7" t="str">
        <x:v>看空</x:v>
      </x:c>
      <x:c r="AC32" s="5" t="str">
        <x:v>-</x:v>
      </x:c>
      <x:c r="AD32" s="7" t="str">
        <x:v>Single Leg</x:v>
      </x:c>
      <x:c r="AE32" s="5" t="str">
        <x:v>單腿</x:v>
      </x:c>
      <x:c r="AF32" s="5" t="str">
        <x:v>CumVol Breakout (累計突破開倉)</x:v>
      </x:c>
      <x:c r="AG32" s="5" t="str">
        <x:v>↓看空</x:v>
      </x:c>
      <x:c r="AH32" s="5" t="str">
        <x:v>普通成交</x:v>
      </x:c>
      <x:c r="AI32" s="5" t="str">
        <x:v>AUTO SLAN</x:v>
      </x:c>
      <x:c r="AJ32" s="10" t="n">
        <x:v>1838</x:v>
      </x:c>
      <x:c r="AK32" s="12" t="n">
        <x:v>4.099641</x:v>
      </x:c>
      <x:c r="AL32" s="12" t="n">
        <x:v>3.9</x:v>
      </x:c>
      <x:c r="AM32" s="12" t="n">
        <x:v>4.1</x:v>
      </x:c>
      <x:c r="AN32" s="11" t="n">
        <x:v>-0.579</x:v>
      </x:c>
      <x:c r="AO32" s="11" t="n">
        <x:v>37.381</x:v>
      </x:c>
      <x:c r="AP32" s="13" t="n">
        <x:v>-0.524627</x:v>
      </x:c>
      <x:c r="AQ32" s="13" t="n">
        <x:v>0.051549</x:v>
      </x:c>
      <x:c r="AR32" s="13" t="n">
        <x:v>0.08233</x:v>
      </x:c>
      <x:c r="AS32" s="13" t="n">
        <x:v>-1.65136</x:v>
      </x:c>
      <x:c r="AT32" s="13" t="n">
        <x:v>-0.006089</x:v>
      </x:c>
      <x:c r="AU32" s="10" t="n">
        <x:v>13782</x:v>
      </x:c>
      <x:c r="AV32" s="10" t="n">
        <x:v>2335</x:v>
      </x:c>
      <x:c r="AW32" s="14" t="n">
        <x:v>0.7872</x:v>
      </x:c>
      <x:c r="AX32" s="14" t="n">
        <x:v>5.90235</x:v>
      </x:c>
      <x:c r="AY32" s="5" t="str">
        <x:v>AMEX,BOX,CBOE,#28,EDGX,#30,ISE,#32,MIAX,ARCA,MPRL,NSDQ,BX,#38,PHLX,BZX,MEMX,#42,#43,#44</x:v>
      </x:c>
      <x:c r="AZ32" s="5" t="str">
        <x:v>20261102</x:v>
      </x:c>
      <x:c r="BA32" s="5" t="str">
        <x:v>-</x:v>
      </x:c>
      <x:c r="BB32" s="5" t="str">
        <x:v>508858359</x:v>
      </x:c>
      <x:c r="BC32" s="5" t="str">
        <x:v>205189</x:v>
      </x:c>
      <x:c r="BD32" s="5" t="str">
        <x:v>81</x:v>
      </x:c>
      <x:c r="BE32" s="5" t="str">
        <x:v>0</x:v>
      </x:c>
      <x:c r="BF32" s="5" t="str"/>
      <x:c r="BG32" s="5" t="str"/>
      <x:c r="BH32" s="5" t="str">
        <x:v>1</x:v>
      </x:c>
      <x:c r="BI32" s="5" t="str">
        <x:v>10002075</x:v>
      </x:c>
      <x:c r="BJ32" s="5" t="str">
        <x:v>10002116</x:v>
      </x:c>
      <x:c r="BK32" s="5" t="str">
        <x:v>51c690244a5b10287d245640902a03b2</x:v>
      </x:c>
      <x:c r="BL32" s="5" t="str">
        <x:v>0</x:v>
      </x:c>
      <x:c r="BM32" s="5" t="str">
        <x:v>5002682573</x:v>
      </x:c>
      <x:c r="BN32" s="5" t="str">
        <x:v>1</x:v>
      </x:c>
      <x:c r="BO32" s="5" t="str"/>
      <x:c r="BP32" s="5" t="str">
        <x:v>508858359_1793890880_7704702662192660492_1793890880_7704702662192660569</x:v>
      </x:c>
      <x:c r="BQ32" s="5" t="str">
        <x:v>1</x:v>
      </x:c>
      <x:c r="BR32" s="5" t="str">
        <x:v>25</x:v>
      </x:c>
      <x:c r="BS32" s="5" t="str">
        <x:v>40f6615b</x:v>
      </x:c>
      <x:c r="BT32" s="5" t="str">
        <x:v>2026-11-08 01:21:02</x:v>
      </x:c>
      <x:c r="BU32" s="42" t="n">
        <x:f>M32-TODAY()</x:f>
        <x:v>-1</x:v>
      </x:c>
    </x:row>
    <x:row r="33" ht="72" customHeight="1">
      <x:c r="A33" s="5" t="str">
        <x:v>-</x:v>
      </x:c>
      <x:c r="B33" s="8" t="n">
        <x:v>46331.455625</x:v>
      </x:c>
      <x:c r="C33" s="5" t="str">
        <x:v>AAPL</x:v>
      </x:c>
      <x:c r="D33" s="5" t="str">
        <x:v>未审核</x:v>
      </x:c>
      <x:c r="E33" s="7" t="str">
        <x:v>本轮抓取尚未通过逐条复核，按规则显示未审核</x:v>
      </x:c>
      <x:c r="F33" s="5" t="str">
        <x:v>AAPL 270115 380.00C</x:v>
      </x:c>
      <x:c r="G33" s="5" t="str">
        <x:v>主動賣出</x:v>
      </x:c>
      <x:c r="H33" s="5" t="str">
        <x:v>⚡ 跨市場撮單異動 ($42.9M)</x:v>
      </x:c>
      <x:c r="I33" s="7" t="str">
        <x:v>-</x:v>
      </x:c>
      <x:c r="J33" s="5" t="str">
        <x:v>-</x:v>
      </x:c>
      <x:c r="K33" s="5" t="str">
        <x:v>未审核</x:v>
      </x:c>
      <x:c r="L33" s="5" t="str"/>
      <x:c r="M33" s="9" t="n">
        <x:v>46402</x:v>
      </x:c>
      <x:c r="N33" s="10" t="n">
        <x:v>69</x:v>
      </x:c>
      <x:c r="O33" s="10" t="n">
        <x:v>71</x:v>
      </x:c>
      <x:c r="P33" s="11" t="n">
        <x:v>380</x:v>
      </x:c>
      <x:c r="Q33" s="5" t="str">
        <x:v>Mid (中間價撮合)</x:v>
      </x:c>
      <x:c r="R33" s="11" t="n">
        <x:v>351.695</x:v>
      </x:c>
      <x:c r="S33" s="11" t="n">
        <x:v>572070</x:v>
      </x:c>
      <x:c r="T33" s="11" t="n">
        <x:v>572070.05</x:v>
      </x:c>
      <x:c r="U33" s="11" t="n">
        <x:v>81.43</x:v>
      </x:c>
      <x:c r="V33" s="11" t="str">
        <x:v>-∞</x:v>
      </x:c>
      <x:c r="W33" s="11" t="str">
        <x:v>1:∞</x:v>
      </x:c>
      <x:c r="X33" s="5" t="str">
        <x:v>385.07</x:v>
      </x:c>
      <x:c r="Y33" s="11" t="n">
        <x:v>42864000</x:v>
      </x:c>
      <x:c r="Z33" s="11" t="n">
        <x:v>9.49</x:v>
      </x:c>
      <x:c r="AA33" s="7" t="str">
        <x:v>Naked Call Selling (高位阻力壓制)</x:v>
      </x:c>
      <x:c r="AB33" s="7" t="str">
        <x:v>看平偏空</x:v>
      </x:c>
      <x:c r="AC33" s="5" t="str">
        <x:v>-</x:v>
      </x:c>
      <x:c r="AD33" s="7" t="str">
        <x:v>Single Leg</x:v>
      </x:c>
      <x:c r="AE33" s="5" t="str">
        <x:v>單腿</x:v>
      </x:c>
      <x:c r="AF33" s="5" t="str">
        <x:v>Unconfirmed (常規未確認)</x:v>
      </x:c>
      <x:c r="AG33" s="5" t="str">
        <x:v>↓看空</x:v>
      </x:c>
      <x:c r="AH33" s="5" t="str">
        <x:v>跨市場撮單 普通成交</x:v>
      </x:c>
      <x:c r="AI33" s="5" t="str">
        <x:v>AUTO ISOI</x:v>
      </x:c>
      <x:c r="AJ33" s="10" t="n">
        <x:v>1128</x:v>
      </x:c>
      <x:c r="AK33" s="12" t="n">
        <x:v>5.071543</x:v>
      </x:c>
      <x:c r="AL33" s="12" t="n">
        <x:v>5</x:v>
      </x:c>
      <x:c r="AM33" s="12" t="n">
        <x:v>5.15</x:v>
      </x:c>
      <x:c r="AN33" s="11" t="n">
        <x:v>8.048</x:v>
      </x:c>
      <x:c r="AO33" s="11" t="n">
        <x:v>22.246</x:v>
      </x:c>
      <x:c r="AP33" s="13" t="n">
        <x:v>0.258089</x:v>
      </x:c>
      <x:c r="AQ33" s="13" t="n">
        <x:v>0.009342</x:v>
      </x:c>
      <x:c r="AR33" s="13" t="n">
        <x:v>0.502202</x:v>
      </x:c>
      <x:c r="AS33" s="13" t="n">
        <x:v>-0.08839</x:v>
      </x:c>
      <x:c r="AT33" s="13" t="n">
        <x:v>0.167314</x:v>
      </x:c>
      <x:c r="AU33" s="10" t="n">
        <x:v>1275</x:v>
      </x:c>
      <x:c r="AV33" s="10" t="n">
        <x:v>88971</x:v>
      </x:c>
      <x:c r="AW33" s="14" t="n">
        <x:v>0.0127</x:v>
      </x:c>
      <x:c r="AX33" s="14" t="n">
        <x:v>0.01433</x:v>
      </x:c>
      <x:c r="AY33" s="5" t="str">
        <x:v>AMEX,BOX,CBOE,EDGX,MIAX,ARCA,PHLX</x:v>
      </x:c>
      <x:c r="AZ33" s="5" t="str">
        <x:v>20261102</x:v>
      </x:c>
      <x:c r="BA33" s="5" t="str">
        <x:v>-</x:v>
      </x:c>
      <x:c r="BB33" s="5" t="str">
        <x:v>500754505</x:v>
      </x:c>
      <x:c r="BC33" s="5" t="str">
        <x:v>205189</x:v>
      </x:c>
      <x:c r="BD33" s="5" t="str">
        <x:v>81</x:v>
      </x:c>
      <x:c r="BE33" s="5" t="str">
        <x:v>1</x:v>
      </x:c>
      <x:c r="BF33" s="5" t="str"/>
      <x:c r="BG33" s="5" t="str"/>
      <x:c r="BH33" s="5" t="str">
        <x:v>1</x:v>
      </x:c>
      <x:c r="BI33" s="5" t="str">
        <x:v>10002075</x:v>
      </x:c>
      <x:c r="BJ33" s="5" t="str">
        <x:v>10002116</x:v>
      </x:c>
      <x:c r="BK33" s="5" t="str">
        <x:v>27f8c29277e793b3bf666cff88cd7d66</x:v>
      </x:c>
      <x:c r="BL33" s="5" t="str">
        <x:v>0</x:v>
      </x:c>
      <x:c r="BM33" s="5" t="str">
        <x:v>5002682480</x:v>
      </x:c>
      <x:c r="BN33" s="5" t="str">
        <x:v>1</x:v>
      </x:c>
      <x:c r="BO33" s="5" t="str"/>
      <x:c r="BP33" s="5" t="str">
        <x:v>500754505_1793890566_7704701313572929536_1793890566_7704701313572929566</x:v>
      </x:c>
      <x:c r="BQ33" s="5" t="str">
        <x:v>1</x:v>
      </x:c>
      <x:c r="BR33" s="5" t="str">
        <x:v>25</x:v>
      </x:c>
      <x:c r="BS33" s="5" t="str">
        <x:v>40f6615b</x:v>
      </x:c>
      <x:c r="BT33" s="5" t="str">
        <x:v>2026-11-08 01:21:02</x:v>
      </x:c>
      <x:c r="BU33" s="42" t="n">
        <x:f>M33-TODAY()</x:f>
        <x:v>69</x:v>
      </x:c>
    </x:row>
    <x:row r="34" ht="72" customHeight="1">
      <x:c r="A34" s="24" t="str">
        <x:v>2.1</x:v>
      </x:c>
      <x:c r="B34" s="25" t="n">
        <x:v>46331.44875</x:v>
      </x:c>
      <x:c r="C34" s="24" t="str">
        <x:v>AAPL</x:v>
      </x:c>
      <x:c r="D34" s="24" t="str">
        <x:v>未审核</x:v>
      </x:c>
      <x:c r="E34" s="26" t="str">
        <x:v>本轮抓取尚未通过逐条复核，按规则显示未审核</x:v>
      </x:c>
      <x:c r="F34" s="24" t="str">
        <x:v>AAPL 270319 320.00P</x:v>
      </x:c>
      <x:c r="G34" s="24" t="str">
        <x:v>主動買入</x:v>
      </x:c>
      <x:c r="H34" s="24" t="str">
        <x:v>⚡ 重大多腿價差 ($38.4M)</x:v>
      </x:c>
      <x:c r="I34" s="26" t="str">
        <x:v>-</x:v>
      </x:c>
      <x:c r="J34" s="24" t="str">
        <x:v>-</x:v>
      </x:c>
      <x:c r="K34" s="24" t="str">
        <x:v>未审核</x:v>
      </x:c>
      <x:c r="L34" s="24" t="str"/>
      <x:c r="M34" s="27" t="n">
        <x:v>46465</x:v>
      </x:c>
      <x:c r="N34" s="28" t="n">
        <x:v>131</x:v>
      </x:c>
      <x:c r="O34" s="28" t="n">
        <x:v>134</x:v>
      </x:c>
      <x:c r="P34" s="29" t="n">
        <x:v>320</x:v>
      </x:c>
      <x:c r="Q34" s="24" t="str">
        <x:v>Mid (中間價撮合)</x:v>
      </x:c>
      <x:c r="R34" s="29" t="n">
        <x:v>352.01</x:v>
      </x:c>
      <x:c r="S34" s="29" t="n">
        <x:v>1057200</x:v>
      </x:c>
      <x:c r="T34" s="29" t="n">
        <x:v>7476000</x:v>
      </x:c>
      <x:c r="U34" s="29" t="n">
        <x:v>70.65</x:v>
      </x:c>
      <x:c r="V34" s="29" t="n">
        <x:v>-924000</x:v>
      </x:c>
      <x:c r="W34" s="29" t="str">
        <x:v>8.1:1</x:v>
      </x:c>
      <x:c r="X34" s="24" t="str">
        <x:v>312.30</x:v>
      </x:c>
      <x:c r="Y34" s="29" t="n">
        <x:v>38400000</x:v>
      </x:c>
      <x:c r="Z34" s="29" t="n">
        <x:v>-11.28</x:v>
      </x:c>
      <x:c r="AA34" s="26" t="str">
        <x:v>Bear Put Spread (熊市看跌價差)</x:v>
      </x:c>
      <x:c r="AB34" s="26" t="str">
        <x:v>溫和看空</x:v>
      </x:c>
      <x:c r="AC34" s="24" t="str">
        <x:v>C_1793889972000_002</x:v>
      </x:c>
      <x:c r="AD34" s="26" t="str">
        <x:v>Leg 1/2: BUY 1200x AAPL 270319 320.00P</x:v>
      </x:c>
      <x:c r="AE34" s="24" t="str">
        <x:v>多腿</x:v>
      </x:c>
      <x:c r="AF34" s="24" t="str">
        <x:v>Unconfirmed (常規未確認)</x:v>
      </x:c>
      <x:c r="AG34" s="24" t="str">
        <x:v>↓看空</x:v>
      </x:c>
      <x:c r="AH34" s="24" t="str">
        <x:v>普通成交</x:v>
      </x:c>
      <x:c r="AI34" s="24" t="str">
        <x:v>MLAT</x:v>
      </x:c>
      <x:c r="AJ34" s="28" t="n">
        <x:v>1200</x:v>
      </x:c>
      <x:c r="AK34" s="30" t="n">
        <x:v>8.81</x:v>
      </x:c>
      <x:c r="AL34" s="30" t="n">
        <x:v>8.6</x:v>
      </x:c>
      <x:c r="AM34" s="30" t="n">
        <x:v>9</x:v>
      </x:c>
      <x:c r="AN34" s="29" t="n">
        <x:v>9.093</x:v>
      </x:c>
      <x:c r="AO34" s="29" t="n">
        <x:v>27.583</x:v>
      </x:c>
      <x:c r="AP34" s="31" t="n">
        <x:v>-0.237976</x:v>
      </x:c>
      <x:c r="AQ34" s="31" t="n">
        <x:v>0.005336</x:v>
      </x:c>
      <x:c r="AR34" s="31" t="n">
        <x:v>0.656232</x:v>
      </x:c>
      <x:c r="AS34" s="31" t="n">
        <x:v>-0.058751</x:v>
      </x:c>
      <x:c r="AT34" s="31" t="n">
        <x:v>-0.280133</x:v>
      </x:c>
      <x:c r="AU34" s="28" t="n">
        <x:v>3433</x:v>
      </x:c>
      <x:c r="AV34" s="28" t="n">
        <x:v>10783</x:v>
      </x:c>
      <x:c r="AW34" s="32" t="n">
        <x:v>0.1113</x:v>
      </x:c>
      <x:c r="AX34" s="32" t="n">
        <x:v>0.31837</x:v>
      </x:c>
      <x:c r="AY34" s="24" t="str">
        <x:v>AMEX</x:v>
      </x:c>
      <x:c r="AZ34" s="24" t="str">
        <x:v>20261102</x:v>
      </x:c>
      <x:c r="BA34" s="24" t="str">
        <x:v>-</x:v>
      </x:c>
      <x:c r="BB34" s="24" t="str">
        <x:v>503547282</x:v>
      </x:c>
      <x:c r="BC34" s="24" t="str">
        <x:v>205189</x:v>
      </x:c>
      <x:c r="BD34" s="24" t="str">
        <x:v>81</x:v>
      </x:c>
      <x:c r="BE34" s="24" t="str">
        <x:v>0</x:v>
      </x:c>
      <x:c r="BF34" s="24" t="str">
        <x:v>MLAT</x:v>
      </x:c>
      <x:c r="BG34" s="24" t="str">
        <x:v>AMEX</x:v>
      </x:c>
      <x:c r="BH34" s="24" t="str">
        <x:v>1</x:v>
      </x:c>
      <x:c r="BI34" s="24" t="str">
        <x:v>10002075</x:v>
      </x:c>
      <x:c r="BJ34" s="24" t="str">
        <x:v>10002116</x:v>
      </x:c>
      <x:c r="BK34" s="24" t="str">
        <x:v>d6d6b6ef5582e020207ec2a92169b837</x:v>
      </x:c>
      <x:c r="BL34" s="24" t="str">
        <x:v>0</x:v>
      </x:c>
      <x:c r="BM34" s="24" t="str">
        <x:v>5002682289</x:v>
      </x:c>
      <x:c r="BN34" s="24" t="str">
        <x:v>1</x:v>
      </x:c>
      <x:c r="BO34" s="24" t="str">
        <x:v>25</x:v>
      </x:c>
      <x:c r="BP34" s="24" t="str"/>
      <x:c r="BQ34" s="24" t="str">
        <x:v>0</x:v>
      </x:c>
      <x:c r="BR34" s="24" t="str">
        <x:v>25</x:v>
      </x:c>
      <x:c r="BS34" s="24" t="str">
        <x:v>40f6615b</x:v>
      </x:c>
      <x:c r="BT34" s="24" t="str">
        <x:v>2026-11-08 01:21:02</x:v>
      </x:c>
      <x:c r="BU34" s="44" t="n">
        <x:f>M34-TODAY()</x:f>
        <x:v>132</x:v>
      </x:c>
    </x:row>
    <x:row r="35" ht="72" customHeight="1">
      <x:c r="A35" s="24" t="str">
        <x:v>2.2</x:v>
      </x:c>
      <x:c r="B35" s="25" t="n">
        <x:v>46331.44875</x:v>
      </x:c>
      <x:c r="C35" s="24" t="str">
        <x:v>AAPL</x:v>
      </x:c>
      <x:c r="D35" s="24" t="str">
        <x:v>未审核</x:v>
      </x:c>
      <x:c r="E35" s="26" t="str">
        <x:v>本轮抓取尚未通过逐条复核，按规则显示未审核</x:v>
      </x:c>
      <x:c r="F35" s="24" t="str">
        <x:v>AAPL 270319 250.00P</x:v>
      </x:c>
      <x:c r="G35" s="24" t="str">
        <x:v>主動賣出</x:v>
      </x:c>
      <x:c r="H35" s="24" t="str">
        <x:v>⚡ 重大多腿價差 ($30.0M)</x:v>
      </x:c>
      <x:c r="I35" s="26" t="str">
        <x:v>-</x:v>
      </x:c>
      <x:c r="J35" s="24" t="str">
        <x:v>-</x:v>
      </x:c>
      <x:c r="K35" s="24" t="str">
        <x:v>未审核</x:v>
      </x:c>
      <x:c r="L35" s="24" t="str"/>
      <x:c r="M35" s="27" t="n">
        <x:v>46465</x:v>
      </x:c>
      <x:c r="N35" s="28" t="n">
        <x:v>131</x:v>
      </x:c>
      <x:c r="O35" s="28" t="n">
        <x:v>134</x:v>
      </x:c>
      <x:c r="P35" s="29" t="n">
        <x:v>250</x:v>
      </x:c>
      <x:c r="Q35" s="24" t="str">
        <x:v>Mid (中間價撮合)</x:v>
      </x:c>
      <x:c r="R35" s="29" t="n">
        <x:v>352.01</x:v>
      </x:c>
      <x:c r="S35" s="29" t="n">
        <x:v>133200</x:v>
      </x:c>
      <x:c r="T35" s="29" t="n">
        <x:v>7476000</x:v>
      </x:c>
      <x:c r="U35" s="29" t="n">
        <x:v>70.65</x:v>
      </x:c>
      <x:c r="V35" s="29" t="n">
        <x:v>-924000</x:v>
      </x:c>
      <x:c r="W35" s="29" t="str">
        <x:v>8.1:1</x:v>
      </x:c>
      <x:c r="X35" s="24" t="str">
        <x:v>312.30</x:v>
      </x:c>
      <x:c r="Y35" s="29" t="n">
        <x:v>30000000</x:v>
      </x:c>
      <x:c r="Z35" s="29" t="n">
        <x:v>-11.28</x:v>
      </x:c>
      <x:c r="AA35" s="26" t="str">
        <x:v>Bear Put Spread (熊市看跌價差)</x:v>
      </x:c>
      <x:c r="AB35" s="26" t="str">
        <x:v>溫和看空</x:v>
      </x:c>
      <x:c r="AC35" s="24" t="str">
        <x:v>C_1793889972000_002</x:v>
      </x:c>
      <x:c r="AD35" s="26" t="str">
        <x:v>Leg 2/2: SELL 1200x AAPL 270319 250.00P</x:v>
      </x:c>
      <x:c r="AE35" s="24" t="str">
        <x:v>多腿</x:v>
      </x:c>
      <x:c r="AF35" s="24" t="str">
        <x:v>Unconfirmed (常規未確認)</x:v>
      </x:c>
      <x:c r="AG35" s="24" t="str">
        <x:v>↑看多</x:v>
      </x:c>
      <x:c r="AH35" s="24" t="str">
        <x:v>普通成交</x:v>
      </x:c>
      <x:c r="AI35" s="24" t="str">
        <x:v>MLAT</x:v>
      </x:c>
      <x:c r="AJ35" s="28" t="n">
        <x:v>1200</x:v>
      </x:c>
      <x:c r="AK35" s="30" t="n">
        <x:v>1.11</x:v>
      </x:c>
      <x:c r="AL35" s="30" t="n">
        <x:v>1.08</x:v>
      </x:c>
      <x:c r="AM35" s="30" t="n">
        <x:v>1.18</x:v>
      </x:c>
      <x:c r="AN35" s="29" t="n">
        <x:v>28.979</x:v>
      </x:c>
      <x:c r="AO35" s="29" t="n">
        <x:v>34.282</x:v>
      </x:c>
      <x:c r="AP35" s="31" t="n">
        <x:v>-0.035822</x:v>
      </x:c>
      <x:c r="AQ35" s="31" t="n">
        <x:v>0.001078</x:v>
      </x:c>
      <x:c r="AR35" s="31" t="n">
        <x:v>0.167479</x:v>
      </x:c>
      <x:c r="AS35" s="31" t="n">
        <x:v>-0.020052</x:v>
      </x:c>
      <x:c r="AT35" s="31" t="n">
        <x:v>-0.04079</x:v>
      </x:c>
      <x:c r="AU35" s="28" t="n">
        <x:v>2805</x:v>
      </x:c>
      <x:c r="AV35" s="28" t="n">
        <x:v>11584</x:v>
      </x:c>
      <x:c r="AW35" s="32" t="n">
        <x:v>0.1036</x:v>
      </x:c>
      <x:c r="AX35" s="32" t="n">
        <x:v>0.24214</x:v>
      </x:c>
      <x:c r="AY35" s="24" t="str">
        <x:v>AMEX</x:v>
      </x:c>
      <x:c r="AZ35" s="24" t="str">
        <x:v>20261102</x:v>
      </x:c>
      <x:c r="BA35" s="24" t="str">
        <x:v>-</x:v>
      </x:c>
      <x:c r="BB35" s="24" t="str">
        <x:v>503533712</x:v>
      </x:c>
      <x:c r="BC35" s="24" t="str">
        <x:v>205189</x:v>
      </x:c>
      <x:c r="BD35" s="24" t="str">
        <x:v>81</x:v>
      </x:c>
      <x:c r="BE35" s="24" t="str">
        <x:v>0</x:v>
      </x:c>
      <x:c r="BF35" s="24" t="str">
        <x:v>MLAT</x:v>
      </x:c>
      <x:c r="BG35" s="24" t="str">
        <x:v>AMEX</x:v>
      </x:c>
      <x:c r="BH35" s="24" t="str">
        <x:v>2</x:v>
      </x:c>
      <x:c r="BI35" s="24" t="str">
        <x:v>10002075</x:v>
      </x:c>
      <x:c r="BJ35" s="24" t="str">
        <x:v>10002116</x:v>
      </x:c>
      <x:c r="BK35" s="24" t="str">
        <x:v>74c18cc8f69afa410b2a95af9488ee98</x:v>
      </x:c>
      <x:c r="BL35" s="24" t="str">
        <x:v>0</x:v>
      </x:c>
      <x:c r="BM35" s="24" t="str">
        <x:v>5002682288</x:v>
      </x:c>
      <x:c r="BN35" s="24" t="str">
        <x:v>1</x:v>
      </x:c>
      <x:c r="BO35" s="24" t="str">
        <x:v>25</x:v>
      </x:c>
      <x:c r="BP35" s="24" t="str"/>
      <x:c r="BQ35" s="24" t="str">
        <x:v>0</x:v>
      </x:c>
      <x:c r="BR35" s="24" t="str">
        <x:v>25</x:v>
      </x:c>
      <x:c r="BS35" s="24" t="str">
        <x:v>40f6615b</x:v>
      </x:c>
      <x:c r="BT35" s="24" t="str">
        <x:v>2026-11-08 01:21:02</x:v>
      </x:c>
      <x:c r="BU35" s="44" t="n">
        <x:f>M35-TODAY()</x:f>
        <x:v>132</x:v>
      </x:c>
    </x:row>
    <x:row r="36" ht="72" customHeight="1">
      <x:c r="A36" s="5" t="str">
        <x:v>-</x:v>
      </x:c>
      <x:c r="B36" s="8" t="n">
        <x:v>46331.43819444445</x:v>
      </x:c>
      <x:c r="C36" s="5" t="str">
        <x:v>AAPL</x:v>
      </x:c>
      <x:c r="D36" s="5" t="str">
        <x:v>未审核</x:v>
      </x:c>
      <x:c r="E36" s="7" t="str">
        <x:v>本轮抓取尚未通过逐条复核，按规则显示未审核</x:v>
      </x:c>
      <x:c r="F36" s="5" t="str">
        <x:v>AAPL 261106 355.00C</x:v>
      </x:c>
      <x:c r="G36" s="5" t="str">
        <x:v>主動買入</x:v>
      </x:c>
      <x:c r="H36" s="5" t="str">
        <x:v>⭐ 大額主力異動 ($37.6M)</x:v>
      </x:c>
      <x:c r="I36" s="7" t="str">
        <x:v>-</x:v>
      </x:c>
      <x:c r="J36" s="5" t="str">
        <x:v>-</x:v>
      </x:c>
      <x:c r="K36" s="5" t="str">
        <x:v>未审核</x:v>
      </x:c>
      <x:c r="L36" s="5" t="str"/>
      <x:c r="M36" s="9" t="n">
        <x:v>46332</x:v>
      </x:c>
      <x:c r="N36" s="10" t="n">
        <x:v>-1</x:v>
      </x:c>
      <x:c r="O36" s="10" t="n">
        <x:v>1</x:v>
      </x:c>
      <x:c r="P36" s="11" t="n">
        <x:v>355</x:v>
      </x:c>
      <x:c r="Q36" s="5" t="str">
        <x:v>Mid (中間價撮合)</x:v>
      </x:c>
      <x:c r="R36" s="11" t="n">
        <x:v>353.5801</x:v>
      </x:c>
      <x:c r="S36" s="11" t="n">
        <x:v>286873</x:v>
      </x:c>
      <x:c r="T36" s="11" t="str">
        <x:v>+∞</x:v>
      </x:c>
      <x:c r="U36" s="11" t="n">
        <x:v>27.95</x:v>
      </x:c>
      <x:c r="V36" s="11" t="n">
        <x:v>-286873.04</x:v>
      </x:c>
      <x:c r="W36" s="11" t="str">
        <x:v>∞:1</x:v>
      </x:c>
      <x:c r="X36" s="5" t="str">
        <x:v>357.71</x:v>
      </x:c>
      <x:c r="Y36" s="11" t="n">
        <x:v>37594500</x:v>
      </x:c>
      <x:c r="Z36" s="11" t="n">
        <x:v>1.17</x:v>
      </x:c>
      <x:c r="AA36" s="7" t="str">
        <x:v>Single Leg Flow (普通單腿異動)</x:v>
      </x:c>
      <x:c r="AB36" s="7" t="str">
        <x:v>看多</x:v>
      </x:c>
      <x:c r="AC36" s="5" t="str">
        <x:v>-</x:v>
      </x:c>
      <x:c r="AD36" s="7" t="str">
        <x:v>Single Leg</x:v>
      </x:c>
      <x:c r="AE36" s="5" t="str">
        <x:v>單腿</x:v>
      </x:c>
      <x:c r="AF36" s="5" t="str">
        <x:v>Unconfirmed (常規未確認)</x:v>
      </x:c>
      <x:c r="AG36" s="5" t="str">
        <x:v>↑看多</x:v>
      </x:c>
      <x:c r="AH36" s="5" t="str">
        <x:v>普通成交</x:v>
      </x:c>
      <x:c r="AI36" s="5" t="str">
        <x:v>AUTO SLAN</x:v>
      </x:c>
      <x:c r="AJ36" s="10" t="n">
        <x:v>1059</x:v>
      </x:c>
      <x:c r="AK36" s="12" t="n">
        <x:v>2.708905</x:v>
      </x:c>
      <x:c r="AL36" s="12" t="n">
        <x:v>2.57</x:v>
      </x:c>
      <x:c r="AM36" s="12" t="n">
        <x:v>2.79</x:v>
      </x:c>
      <x:c r="AN36" s="11" t="n">
        <x:v>0.401</x:v>
      </x:c>
      <x:c r="AO36" s="11" t="n">
        <x:v>38.258</x:v>
      </x:c>
      <x:c r="AP36" s="13" t="n">
        <x:v>0.45557</x:v>
      </x:c>
      <x:c r="AQ36" s="13" t="n">
        <x:v>0.049425</x:v>
      </x:c>
      <x:c r="AR36" s="13" t="n">
        <x:v>0.083126</x:v>
      </x:c>
      <x:c r="AS36" s="13" t="n">
        <x:v>-1.693104</x:v>
      </x:c>
      <x:c r="AT36" s="13" t="n">
        <x:v>0.005562</x:v>
      </x:c>
      <x:c r="AU36" s="10" t="n">
        <x:v>3365</x:v>
      </x:c>
      <x:c r="AV36" s="10" t="n">
        <x:v>9331</x:v>
      </x:c>
      <x:c r="AW36" s="14" t="n">
        <x:v>0.1135</x:v>
      </x:c>
      <x:c r="AX36" s="14" t="n">
        <x:v>0.36062</x:v>
      </x:c>
      <x:c r="AY36" s="5" t="str">
        <x:v>AMEX,BOX,CBOE,#28,EDGX,#30,ISE,#32,MIAX,ARCA,BX,#38,PHLX,MEMX,#42,#43,#44</x:v>
      </x:c>
      <x:c r="AZ36" s="5" t="str">
        <x:v>20261102</x:v>
      </x:c>
      <x:c r="BA36" s="5" t="str">
        <x:v>-</x:v>
      </x:c>
      <x:c r="BB36" s="5" t="str">
        <x:v>508362241</x:v>
      </x:c>
      <x:c r="BC36" s="5" t="str">
        <x:v>205189</x:v>
      </x:c>
      <x:c r="BD36" s="5" t="str">
        <x:v>81</x:v>
      </x:c>
      <x:c r="BE36" s="5" t="str">
        <x:v>0</x:v>
      </x:c>
      <x:c r="BF36" s="5" t="str"/>
      <x:c r="BG36" s="5" t="str"/>
      <x:c r="BH36" s="5" t="str">
        <x:v>2</x:v>
      </x:c>
      <x:c r="BI36" s="5" t="str">
        <x:v>10002075</x:v>
      </x:c>
      <x:c r="BJ36" s="5" t="str">
        <x:v>10002116</x:v>
      </x:c>
      <x:c r="BK36" s="5" t="str">
        <x:v>263e0c3f85dd68d738988e51b81864da</x:v>
      </x:c>
      <x:c r="BL36" s="5" t="str">
        <x:v>0</x:v>
      </x:c>
      <x:c r="BM36" s="5" t="str">
        <x:v>5002681984</x:v>
      </x:c>
      <x:c r="BN36" s="5" t="str">
        <x:v>1</x:v>
      </x:c>
      <x:c r="BO36" s="5" t="str"/>
      <x:c r="BP36" s="5" t="str">
        <x:v>508362241_1793889060_7704694845352181760_1793889060_7704694845352181790</x:v>
      </x:c>
      <x:c r="BQ36" s="5" t="str">
        <x:v>1</x:v>
      </x:c>
      <x:c r="BR36" s="5" t="str">
        <x:v>25</x:v>
      </x:c>
      <x:c r="BS36" s="5" t="str">
        <x:v>40f6615b</x:v>
      </x:c>
      <x:c r="BT36" s="5" t="str">
        <x:v>2026-11-08 01:21:02</x:v>
      </x:c>
      <x:c r="BU36" s="42" t="n">
        <x:f>M36-TODAY()</x:f>
        <x:v>-1</x:v>
      </x:c>
    </x:row>
    <x:row r="37" ht="72" customHeight="1">
      <x:c r="A37" s="5" t="str">
        <x:v>-</x:v>
      </x:c>
      <x:c r="B37" s="8" t="n">
        <x:v>46330.706782407404</x:v>
      </x:c>
      <x:c r="C37" s="5" t="str">
        <x:v>AAPL</x:v>
      </x:c>
      <x:c r="D37" s="5" t="str">
        <x:v>未审核</x:v>
      </x:c>
      <x:c r="E37" s="7" t="str">
        <x:v>本轮抓取尚未通过逐条复核，按规则显示未审核</x:v>
      </x:c>
      <x:c r="F37" s="5" t="str">
        <x:v>AAPL 261106 345.00P</x:v>
      </x:c>
      <x:c r="G37" s="5" t="str">
        <x:v>中性</x:v>
      </x:c>
      <x:c r="H37" s="5" t="str">
        <x:v>📢 跨市場巨鯨大單 ($101.6M)</x:v>
      </x:c>
      <x:c r="I37" s="7" t="str">
        <x:v>-</x:v>
      </x:c>
      <x:c r="J37" s="5" t="str">
        <x:v>-</x:v>
      </x:c>
      <x:c r="K37" s="5" t="str">
        <x:v>未审核</x:v>
      </x:c>
      <x:c r="L37" s="5" t="str"/>
      <x:c r="M37" s="9" t="n">
        <x:v>46332</x:v>
      </x:c>
      <x:c r="N37" s="10" t="n">
        <x:v>-1</x:v>
      </x:c>
      <x:c r="O37" s="10" t="n">
        <x:v>2</x:v>
      </x:c>
      <x:c r="P37" s="11" t="n">
        <x:v>345</x:v>
      </x:c>
      <x:c r="Q37" s="5" t="str">
        <x:v>Mid (中間價撮合)</x:v>
      </x:c>
      <x:c r="R37" s="11" t="n">
        <x:v>349.02</x:v>
      </x:c>
      <x:c r="S37" s="11" t="n">
        <x:v>472156</x:v>
      </x:c>
      <x:c r="T37" s="11" t="n">
        <x:v>101130344.05</x:v>
      </x:c>
      <x:c r="U37" s="11" t="n">
        <x:v>24.86</x:v>
      </x:c>
      <x:c r="V37" s="11" t="n">
        <x:v>-472155.95</x:v>
      </x:c>
      <x:c r="W37" s="11" t="str">
        <x:v>214:1</x:v>
      </x:c>
      <x:c r="X37" s="5" t="str">
        <x:v>343.40</x:v>
      </x:c>
      <x:c r="Y37" s="11" t="n">
        <x:v>101602500</x:v>
      </x:c>
      <x:c r="Z37" s="11" t="n">
        <x:v>-1.61</x:v>
      </x:c>
      <x:c r="AA37" s="7" t="str">
        <x:v>Single Leg Flow (普通單腿異動)</x:v>
      </x:c>
      <x:c r="AB37" s="7" t="str">
        <x:v>中性</x:v>
      </x:c>
      <x:c r="AC37" s="5" t="str">
        <x:v>-</x:v>
      </x:c>
      <x:c r="AD37" s="7" t="str">
        <x:v>Single Leg</x:v>
      </x:c>
      <x:c r="AE37" s="5" t="str">
        <x:v>單腿</x:v>
      </x:c>
      <x:c r="AF37" s="5" t="str">
        <x:v>CumVol Breakout (累計突破開倉)</x:v>
      </x:c>
      <x:c r="AG37" s="5" t="str">
        <x:v>中性</x:v>
      </x:c>
      <x:c r="AH37" s="5" t="str">
        <x:v>跨市場撮單 普通成交</x:v>
      </x:c>
      <x:c r="AI37" s="5" t="str">
        <x:v>AUTO ISOI</x:v>
      </x:c>
      <x:c r="AJ37" s="10" t="n">
        <x:v>2945</x:v>
      </x:c>
      <x:c r="AK37" s="12" t="n">
        <x:v>1.603246</x:v>
      </x:c>
      <x:c r="AL37" s="12" t="n">
        <x:v>1.59</x:v>
      </x:c>
      <x:c r="AM37" s="12" t="n">
        <x:v>1.67</x:v>
      </x:c>
      <x:c r="AN37" s="11" t="n">
        <x:v>1.151</x:v>
      </x:c>
      <x:c r="AO37" s="11" t="n">
        <x:v>32.171</x:v>
      </x:c>
      <x:c r="AP37" s="13" t="n">
        <x:v>-0.28406</x:v>
      </x:c>
      <x:c r="AQ37" s="13" t="n">
        <x:v>0.040603</x:v>
      </x:c>
      <x:c r="AR37" s="13" t="n">
        <x:v>0.087971</x:v>
      </x:c>
      <x:c r="AS37" s="13" t="n">
        <x:v>-0.764073</x:v>
      </x:c>
      <x:c r="AT37" s="13" t="n">
        <x:v>-0.00525</x:v>
      </x:c>
      <x:c r="AU37" s="10" t="n">
        <x:v>44766</x:v>
      </x:c>
      <x:c r="AV37" s="10" t="n">
        <x:v>4080</x:v>
      </x:c>
      <x:c r="AW37" s="14" t="n">
        <x:v>0.7218</x:v>
      </x:c>
      <x:c r="AX37" s="14" t="n">
        <x:v>10.97205</x:v>
      </x:c>
      <x:c r="AY37" s="5" t="str">
        <x:v>AMEX,BOX,CBOE,#28,EDGX,#30,ISE,#32,MIAX,ARCA,MPRL,NSDQ,BX,PHLX,BZX,MEMX,#42,#43</x:v>
      </x:c>
      <x:c r="AZ37" s="5" t="str">
        <x:v>20261102</x:v>
      </x:c>
      <x:c r="BA37" s="5" t="str">
        <x:v>-</x:v>
      </x:c>
      <x:c r="BB37" s="5" t="str">
        <x:v>508322026</x:v>
      </x:c>
      <x:c r="BC37" s="5" t="str">
        <x:v>205189</x:v>
      </x:c>
      <x:c r="BD37" s="5" t="str">
        <x:v>81</x:v>
      </x:c>
      <x:c r="BE37" s="5" t="str">
        <x:v>1</x:v>
      </x:c>
      <x:c r="BF37" s="5" t="str"/>
      <x:c r="BG37" s="5" t="str"/>
      <x:c r="BH37" s="5" t="str">
        <x:v>3</x:v>
      </x:c>
      <x:c r="BI37" s="5" t="str">
        <x:v>10002075</x:v>
      </x:c>
      <x:c r="BJ37" s="5" t="str">
        <x:v>10002116</x:v>
      </x:c>
      <x:c r="BK37" s="5" t="str">
        <x:v>7f0641cfc2afc5036654b4210f36a75a</x:v>
      </x:c>
      <x:c r="BL37" s="5" t="str">
        <x:v>0</x:v>
      </x:c>
      <x:c r="BM37" s="5" t="str">
        <x:v>5002681924</x:v>
      </x:c>
      <x:c r="BN37" s="5" t="str">
        <x:v>1</x:v>
      </x:c>
      <x:c r="BO37" s="5" t="str"/>
      <x:c r="BP37" s="5" t="str">
        <x:v>508322026_1793825866_7704423429188878336_1793825867_7704423433483845684</x:v>
      </x:c>
      <x:c r="BQ37" s="5" t="str">
        <x:v>1</x:v>
      </x:c>
      <x:c r="BR37" s="5" t="str">
        <x:v>25</x:v>
      </x:c>
      <x:c r="BS37" s="5" t="str">
        <x:v>40f6615b</x:v>
      </x:c>
      <x:c r="BT37" s="5" t="str">
        <x:v>2026-11-08 01:21:02</x:v>
      </x:c>
      <x:c r="BU37" s="42" t="n">
        <x:f>M37-TODAY()</x:f>
        <x:v>-1</x:v>
      </x:c>
    </x:row>
    <x:row r="38" ht="72" customHeight="1">
      <x:c r="A38" s="5" t="str">
        <x:v>-</x:v>
      </x:c>
      <x:c r="B38" s="8" t="n">
        <x:v>46330.706087962964</x:v>
      </x:c>
      <x:c r="C38" s="5" t="str">
        <x:v>AAPL</x:v>
      </x:c>
      <x:c r="D38" s="5" t="str">
        <x:v>未审核</x:v>
      </x:c>
      <x:c r="E38" s="7" t="str">
        <x:v>本轮抓取尚未通过逐条复核，按规则显示未审核</x:v>
      </x:c>
      <x:c r="F38" s="5" t="str">
        <x:v>AAPL 261106 345.00P</x:v>
      </x:c>
      <x:c r="G38" s="5" t="str">
        <x:v>主動買入</x:v>
      </x:c>
      <x:c r="H38" s="5" t="str">
        <x:v>🚨 激進掃單搶籌 ($60.5M)</x:v>
      </x:c>
      <x:c r="I38" s="7" t="str">
        <x:v>-</x:v>
      </x:c>
      <x:c r="J38" s="5" t="str">
        <x:v>-</x:v>
      </x:c>
      <x:c r="K38" s="5" t="str">
        <x:v>未审核</x:v>
      </x:c>
      <x:c r="L38" s="5" t="str"/>
      <x:c r="M38" s="9" t="n">
        <x:v>46332</x:v>
      </x:c>
      <x:c r="N38" s="10" t="n">
        <x:v>-1</x:v>
      </x:c>
      <x:c r="O38" s="10" t="n">
        <x:v>2</x:v>
      </x:c>
      <x:c r="P38" s="11" t="n">
        <x:v>345</x:v>
      </x:c>
      <x:c r="Q38" s="5" t="str">
        <x:v>At Ask (賣一主動買)</x:v>
      </x:c>
      <x:c r="R38" s="11" t="n">
        <x:v>349.54</x:v>
      </x:c>
      <x:c r="S38" s="11" t="n">
        <x:v>261197</x:v>
      </x:c>
      <x:c r="T38" s="11" t="n">
        <x:v>60217303</x:v>
      </x:c>
      <x:c r="U38" s="11" t="n">
        <x:v>23.33</x:v>
      </x:c>
      <x:c r="V38" s="11" t="n">
        <x:v>-261197</x:v>
      </x:c>
      <x:c r="W38" s="11" t="str">
        <x:v>231:1</x:v>
      </x:c>
      <x:c r="X38" s="5" t="str">
        <x:v>343.51</x:v>
      </x:c>
      <x:c r="Y38" s="11" t="n">
        <x:v>60478500</x:v>
      </x:c>
      <x:c r="Z38" s="11" t="n">
        <x:v>-1.73</x:v>
      </x:c>
      <x:c r="AA38" s="7" t="str">
        <x:v>Aggressive Put Sweep (激進看跌掃單)</x:v>
      </x:c>
      <x:c r="AB38" s="7" t="str">
        <x:v>強烈看空</x:v>
      </x:c>
      <x:c r="AC38" s="5" t="str">
        <x:v>-</x:v>
      </x:c>
      <x:c r="AD38" s="7" t="str">
        <x:v>Single Leg</x:v>
      </x:c>
      <x:c r="AE38" s="5" t="str">
        <x:v>單腿</x:v>
      </x:c>
      <x:c r="AF38" s="5" t="str">
        <x:v>CumVol Breakout (累計突破開倉)</x:v>
      </x:c>
      <x:c r="AG38" s="5" t="str">
        <x:v>↓看空</x:v>
      </x:c>
      <x:c r="AH38" s="5" t="str">
        <x:v>跨市場撮單 普通成交</x:v>
      </x:c>
      <x:c r="AI38" s="5" t="str">
        <x:v>AUTO ISOI</x:v>
      </x:c>
      <x:c r="AJ38" s="10" t="n">
        <x:v>1753</x:v>
      </x:c>
      <x:c r="AK38" s="12" t="n">
        <x:v>1.49</x:v>
      </x:c>
      <x:c r="AL38" s="12" t="n">
        <x:v>1.46</x:v>
      </x:c>
      <x:c r="AM38" s="12" t="n">
        <x:v>1.49</x:v>
      </x:c>
      <x:c r="AN38" s="11" t="n">
        <x:v>1.298</x:v>
      </x:c>
      <x:c r="AO38" s="11" t="n">
        <x:v>32.171</x:v>
      </x:c>
      <x:c r="AP38" s="13" t="n">
        <x:v>-0.28406</x:v>
      </x:c>
      <x:c r="AQ38" s="13" t="n">
        <x:v>0.040603</x:v>
      </x:c>
      <x:c r="AR38" s="13" t="n">
        <x:v>0.087971</x:v>
      </x:c>
      <x:c r="AS38" s="13" t="n">
        <x:v>-0.764073</x:v>
      </x:c>
      <x:c r="AT38" s="13" t="n">
        <x:v>-0.00525</x:v>
      </x:c>
      <x:c r="AU38" s="10" t="n">
        <x:v>41491</x:v>
      </x:c>
      <x:c r="AV38" s="10" t="n">
        <x:v>4080</x:v>
      </x:c>
      <x:c r="AW38" s="14" t="n">
        <x:v>0.4297</x:v>
      </x:c>
      <x:c r="AX38" s="14" t="n">
        <x:v>10.16936</x:v>
      </x:c>
      <x:c r="AY38" s="5" t="str">
        <x:v>ARCA</x:v>
      </x:c>
      <x:c r="AZ38" s="5" t="str">
        <x:v>20261102</x:v>
      </x:c>
      <x:c r="BA38" s="5" t="str">
        <x:v>-</x:v>
      </x:c>
      <x:c r="BB38" s="5" t="str">
        <x:v>508322026</x:v>
      </x:c>
      <x:c r="BC38" s="5" t="str">
        <x:v>205189</x:v>
      </x:c>
      <x:c r="BD38" s="5" t="str">
        <x:v>81</x:v>
      </x:c>
      <x:c r="BE38" s="5" t="str">
        <x:v>1</x:v>
      </x:c>
      <x:c r="BF38" s="5" t="str"/>
      <x:c r="BG38" s="5" t="str"/>
      <x:c r="BH38" s="5" t="str">
        <x:v>1</x:v>
      </x:c>
      <x:c r="BI38" s="5" t="str">
        <x:v>10002075</x:v>
      </x:c>
      <x:c r="BJ38" s="5" t="str">
        <x:v>10002116</x:v>
      </x:c>
      <x:c r="BK38" s="5" t="str">
        <x:v>bbb82b0782e42ed10b668f0cf8978dcb</x:v>
      </x:c>
      <x:c r="BL38" s="5" t="str">
        <x:v>0</x:v>
      </x:c>
      <x:c r="BM38" s="5" t="str">
        <x:v>5002681914</x:v>
      </x:c>
      <x:c r="BN38" s="5" t="str">
        <x:v>1</x:v>
      </x:c>
      <x:c r="BO38" s="5" t="str"/>
      <x:c r="BP38" s="5" t="str">
        <x:v>508322026_1793825806_7704423171490840578_1793825806_7704423171490840579</x:v>
      </x:c>
      <x:c r="BQ38" s="5" t="str">
        <x:v>1</x:v>
      </x:c>
      <x:c r="BR38" s="5" t="str">
        <x:v>34</x:v>
      </x:c>
      <x:c r="BS38" s="5" t="str">
        <x:v>40f6615b</x:v>
      </x:c>
      <x:c r="BT38" s="5" t="str">
        <x:v>2026-11-08 01:21:02</x:v>
      </x:c>
      <x:c r="BU38" s="42" t="n">
        <x:f>M38-TODAY()</x:f>
        <x:v>-1</x:v>
      </x:c>
    </x:row>
    <x:row r="39" ht="72" customHeight="1">
      <x:c r="A39" s="5" t="str">
        <x:v>-</x:v>
      </x:c>
      <x:c r="B39" s="8" t="n">
        <x:v>46330.700532407405</x:v>
      </x:c>
      <x:c r="C39" s="5" t="str">
        <x:v>AAPL</x:v>
      </x:c>
      <x:c r="D39" s="5" t="str">
        <x:v>未审核</x:v>
      </x:c>
      <x:c r="E39" s="7" t="str">
        <x:v>本轮抓取尚未通过逐条复核，按规则显示未审核</x:v>
      </x:c>
      <x:c r="F39" s="5" t="str">
        <x:v>AAPL 261218 375.00C</x:v>
      </x:c>
      <x:c r="G39" s="5" t="str">
        <x:v>主動買入</x:v>
      </x:c>
      <x:c r="H39" s="5" t="str">
        <x:v>📢 超級巨鯨大單 ($56.2M)</x:v>
      </x:c>
      <x:c r="I39" s="7" t="str">
        <x:v>-</x:v>
      </x:c>
      <x:c r="J39" s="5" t="str">
        <x:v>-</x:v>
      </x:c>
      <x:c r="K39" s="5" t="str">
        <x:v>未审核</x:v>
      </x:c>
      <x:c r="L39" s="5" t="str"/>
      <x:c r="M39" s="9" t="n">
        <x:v>46374</x:v>
      </x:c>
      <x:c r="N39" s="10" t="n">
        <x:v>41</x:v>
      </x:c>
      <x:c r="O39" s="10" t="n">
        <x:v>44</x:v>
      </x:c>
      <x:c r="P39" s="11" t="n">
        <x:v>375</x:v>
      </x:c>
      <x:c r="Q39" s="5" t="str">
        <x:v>At Ask (賣一主動買)</x:v>
      </x:c>
      <x:c r="R39" s="11" t="n">
        <x:v>351.8</x:v>
      </x:c>
      <x:c r="S39" s="11" t="n">
        <x:v>510000</x:v>
      </x:c>
      <x:c r="T39" s="11" t="str">
        <x:v>+∞</x:v>
      </x:c>
      <x:c r="U39" s="11" t="n">
        <x:v>17.13</x:v>
      </x:c>
      <x:c r="V39" s="11" t="n">
        <x:v>-510000</x:v>
      </x:c>
      <x:c r="W39" s="11" t="str">
        <x:v>∞:1</x:v>
      </x:c>
      <x:c r="X39" s="5" t="str">
        <x:v>378.40</x:v>
      </x:c>
      <x:c r="Y39" s="11" t="n">
        <x:v>56250000</x:v>
      </x:c>
      <x:c r="Z39" s="11" t="n">
        <x:v>7.56</x:v>
      </x:c>
      <x:c r="AA39" s="7" t="str">
        <x:v>Single Leg Flow (普通單腿異動)</x:v>
      </x:c>
      <x:c r="AB39" s="7" t="str">
        <x:v>看多</x:v>
      </x:c>
      <x:c r="AC39" s="5" t="str">
        <x:v>-</x:v>
      </x:c>
      <x:c r="AD39" s="7" t="str">
        <x:v>Single Leg</x:v>
      </x:c>
      <x:c r="AE39" s="5" t="str">
        <x:v>單腿</x:v>
      </x:c>
      <x:c r="AF39" s="5" t="str">
        <x:v>CumVol Breakout (累計突破開倉)</x:v>
      </x:c>
      <x:c r="AG39" s="5" t="str">
        <x:v>↑看多</x:v>
      </x:c>
      <x:c r="AH39" s="5" t="str">
        <x:v>交叉交易</x:v>
      </x:c>
      <x:c r="AI39" s="5" t="str">
        <x:v>SLCN</x:v>
      </x:c>
      <x:c r="AJ39" s="10" t="n">
        <x:v>1500</x:v>
      </x:c>
      <x:c r="AK39" s="12" t="n">
        <x:v>3.4</x:v>
      </x:c>
      <x:c r="AL39" s="12" t="n">
        <x:v>3.3</x:v>
      </x:c>
      <x:c r="AM39" s="12" t="n">
        <x:v>3.4</x:v>
      </x:c>
      <x:c r="AN39" s="11" t="n">
        <x:v>6.594</x:v>
      </x:c>
      <x:c r="AO39" s="11" t="n">
        <x:v>21.502</x:v>
      </x:c>
      <x:c r="AP39" s="13" t="n">
        <x:v>0.227947</x:v>
      </x:c>
      <x:c r="AQ39" s="13" t="n">
        <x:v>0.011497</x:v>
      </x:c>
      <x:c r="AR39" s="13" t="n">
        <x:v>0.369028</x:v>
      </x:c>
      <x:c r="AS39" s="13" t="n">
        <x:v>-0.099143</x:v>
      </x:c>
      <x:c r="AT39" s="13" t="n">
        <x:v>0.092704</x:v>
      </x:c>
      <x:c r="AU39" s="10" t="n">
        <x:v>10745</x:v>
      </x:c>
      <x:c r="AV39" s="10" t="n">
        <x:v>5647</x:v>
      </x:c>
      <x:c r="AW39" s="14" t="n">
        <x:v>0.2656</x:v>
      </x:c>
      <x:c r="AX39" s="14" t="n">
        <x:v>1.90278</x:v>
      </x:c>
      <x:c r="AY39" s="5" t="str">
        <x:v>ISE</x:v>
      </x:c>
      <x:c r="AZ39" s="5" t="str">
        <x:v>20261102</x:v>
      </x:c>
      <x:c r="BA39" s="5" t="str">
        <x:v>-</x:v>
      </x:c>
      <x:c r="BB39" s="5" t="str">
        <x:v>508315698</x:v>
      </x:c>
      <x:c r="BC39" s="5" t="str">
        <x:v>205189</x:v>
      </x:c>
      <x:c r="BD39" s="5" t="str">
        <x:v>81</x:v>
      </x:c>
      <x:c r="BE39" s="5" t="str">
        <x:v>2</x:v>
      </x:c>
      <x:c r="BF39" s="5" t="str">
        <x:v>SLCN</x:v>
      </x:c>
      <x:c r="BG39" s="5" t="str">
        <x:v>ISE</x:v>
      </x:c>
      <x:c r="BH39" s="5" t="str">
        <x:v>2</x:v>
      </x:c>
      <x:c r="BI39" s="5" t="str">
        <x:v>10002075</x:v>
      </x:c>
      <x:c r="BJ39" s="5" t="str">
        <x:v>10002116</x:v>
      </x:c>
      <x:c r="BK39" s="5" t="str">
        <x:v>ac1b9c115b9535d732f0b0ad367994da</x:v>
      </x:c>
      <x:c r="BL39" s="5" t="str">
        <x:v>0</x:v>
      </x:c>
      <x:c r="BM39" s="5" t="str">
        <x:v>5002681835</x:v>
      </x:c>
      <x:c r="BN39" s="5" t="str">
        <x:v>1</x:v>
      </x:c>
      <x:c r="BO39" s="5" t="str">
        <x:v>31</x:v>
      </x:c>
      <x:c r="BP39" s="5" t="str"/>
      <x:c r="BQ39" s="5" t="str">
        <x:v>0</x:v>
      </x:c>
      <x:c r="BR39" s="5" t="str">
        <x:v>31</x:v>
      </x:c>
      <x:c r="BS39" s="5" t="str">
        <x:v>40f6615b</x:v>
      </x:c>
      <x:c r="BT39" s="5" t="str">
        <x:v>2026-11-08 01:21:02</x:v>
      </x:c>
      <x:c r="BU39" s="42" t="n">
        <x:f>M39-TODAY()</x:f>
        <x:v>41</x:v>
      </x:c>
    </x:row>
    <x:row r="40" ht="72" customHeight="1">
      <x:c r="A40" s="33" t="str">
        <x:v>3.1</x:v>
      </x:c>
      <x:c r="B40" s="34" t="n">
        <x:v>46330.692719907405</x:v>
      </x:c>
      <x:c r="C40" s="33" t="str">
        <x:v>AAPL</x:v>
      </x:c>
      <x:c r="D40" s="33" t="str">
        <x:v>未审核</x:v>
      </x:c>
      <x:c r="E40" s="35" t="str">
        <x:v>本轮抓取尚未通过逐条复核，按规则显示未审核</x:v>
      </x:c>
      <x:c r="F40" s="33" t="str">
        <x:v>AAPL 261120 362.50C</x:v>
      </x:c>
      <x:c r="G40" s="33" t="str">
        <x:v>主動賣出</x:v>
      </x:c>
      <x:c r="H40" s="33" t="str">
        <x:v>⚡ 重大多腿價差 ($257.6M)</x:v>
      </x:c>
      <x:c r="I40" s="35" t="str">
        <x:v>⚠️ 非對稱比率組合 (數量配比為 7107:1100，具備非線性裸風險敞口)</x:v>
      </x:c>
      <x:c r="J40" s="33" t="str">
        <x:v>2026-11-07 17:21:16</x:v>
      </x:c>
      <x:c r="K40" s="33" t="str">
        <x:v>未审核</x:v>
      </x:c>
      <x:c r="L40" s="33" t="str"/>
      <x:c r="M40" s="36" t="n">
        <x:v>46346</x:v>
      </x:c>
      <x:c r="N40" s="37" t="n">
        <x:v>13</x:v>
      </x:c>
      <x:c r="O40" s="37" t="n">
        <x:v>16</x:v>
      </x:c>
      <x:c r="P40" s="38" t="n">
        <x:v>362.5</x:v>
      </x:c>
      <x:c r="Q40" s="33" t="str">
        <x:v>At Bid (買一主動賣)</x:v>
      </x:c>
      <x:c r="R40" s="38" t="n">
        <x:v>351.915</x:v>
      </x:c>
      <x:c r="S40" s="38" t="n">
        <x:v>2039709</x:v>
      </x:c>
      <x:c r="T40" s="38" t="str">
        <x:v>-</x:v>
      </x:c>
      <x:c r="U40" s="38" t="str">
        <x:v>-</x:v>
      </x:c>
      <x:c r="V40" s="38" t="str">
        <x:v>-</x:v>
      </x:c>
      <x:c r="W40" s="38" t="str">
        <x:v>-</x:v>
      </x:c>
      <x:c r="X40" s="33" t="str">
        <x:v>-</x:v>
      </x:c>
      <x:c r="Y40" s="38" t="n">
        <x:v>257628750</x:v>
      </x:c>
      <x:c r="Z40" s="38" t="str">
        <x:v>-</x:v>
      </x:c>
      <x:c r="AA40" s="35" t="str">
        <x:v>Call Ratio Spread (看漲比率價差)</x:v>
      </x:c>
      <x:c r="AB40" s="35" t="str">
        <x:v>非對稱看多</x:v>
      </x:c>
      <x:c r="AC40" s="33" t="str">
        <x:v>C_1793824651000_003</x:v>
      </x:c>
      <x:c r="AD40" s="35" t="str">
        <x:v>Leg 1/2: SELL 7107x AAPL 261120 362.50C</x:v>
      </x:c>
      <x:c r="AE40" s="33" t="str">
        <x:v>多腿</x:v>
      </x:c>
      <x:c r="AF40" s="33" t="str">
        <x:v>Guaranteed Open (確定性開倉)</x:v>
      </x:c>
      <x:c r="AG40" s="33" t="str">
        <x:v>↓看空</x:v>
      </x:c>
      <x:c r="AH40" s="33" t="str">
        <x:v>普通成交</x:v>
      </x:c>
      <x:c r="AI40" s="33" t="str">
        <x:v>MLET</x:v>
      </x:c>
      <x:c r="AJ40" s="37" t="n">
        <x:v>7107</x:v>
      </x:c>
      <x:c r="AK40" s="39" t="n">
        <x:v>2.87</x:v>
      </x:c>
      <x:c r="AL40" s="39" t="n">
        <x:v>2.87</x:v>
      </x:c>
      <x:c r="AM40" s="39" t="n">
        <x:v>2.99</x:v>
      </x:c>
      <x:c r="AN40" s="38" t="n">
        <x:v>3.007</x:v>
      </x:c>
      <x:c r="AO40" s="38" t="n">
        <x:v>22.73</x:v>
      </x:c>
      <x:c r="AP40" s="40" t="n">
        <x:v>0.288621</x:v>
      </x:c>
      <x:c r="AQ40" s="40" t="n">
        <x:v>0.020374</x:v>
      </x:c>
      <x:c r="AR40" s="40" t="n">
        <x:v>0.25181</x:v>
      </x:c>
      <x:c r="AS40" s="40" t="n">
        <x:v>-0.191618</x:v>
      </x:c>
      <x:c r="AT40" s="40" t="n">
        <x:v>0.043306</x:v>
      </x:c>
      <x:c r="AU40" s="37" t="n">
        <x:v>12780</x:v>
      </x:c>
      <x:c r="AV40" s="37" t="n">
        <x:v>2143</x:v>
      </x:c>
      <x:c r="AW40" s="41" t="n">
        <x:v>3.3164</x:v>
      </x:c>
      <x:c r="AX40" s="41" t="n">
        <x:v>5.9636</x:v>
      </x:c>
      <x:c r="AY40" s="33" t="str">
        <x:v>ISE</x:v>
      </x:c>
      <x:c r="AZ40" s="33" t="str">
        <x:v>20261102</x:v>
      </x:c>
      <x:c r="BA40" s="33" t="str">
        <x:v>-</x:v>
      </x:c>
      <x:c r="BB40" s="33" t="str">
        <x:v>508872972</x:v>
      </x:c>
      <x:c r="BC40" s="33" t="str">
        <x:v>205189</x:v>
      </x:c>
      <x:c r="BD40" s="33" t="str">
        <x:v>81</x:v>
      </x:c>
      <x:c r="BE40" s="33" t="str">
        <x:v>0</x:v>
      </x:c>
      <x:c r="BF40" s="33" t="str">
        <x:v>MLET</x:v>
      </x:c>
      <x:c r="BG40" s="33" t="str">
        <x:v>ISE</x:v>
      </x:c>
      <x:c r="BH40" s="33" t="str">
        <x:v>1</x:v>
      </x:c>
      <x:c r="BI40" s="33" t="str">
        <x:v>10002075</x:v>
      </x:c>
      <x:c r="BJ40" s="33" t="str">
        <x:v>10002116</x:v>
      </x:c>
      <x:c r="BK40" s="33" t="str">
        <x:v>84dd97c2da2ce5349becd0148319ca42</x:v>
      </x:c>
      <x:c r="BL40" s="33" t="str">
        <x:v>0</x:v>
      </x:c>
      <x:c r="BM40" s="33" t="str">
        <x:v>5002681715</x:v>
      </x:c>
      <x:c r="BN40" s="33" t="str">
        <x:v>1</x:v>
      </x:c>
      <x:c r="BO40" s="33" t="str">
        <x:v>31</x:v>
      </x:c>
      <x:c r="BP40" s="33" t="str"/>
      <x:c r="BQ40" s="33" t="str">
        <x:v>0</x:v>
      </x:c>
      <x:c r="BR40" s="33" t="str">
        <x:v>31</x:v>
      </x:c>
      <x:c r="BS40" s="33" t="str">
        <x:v>40f6615b</x:v>
      </x:c>
      <x:c r="BT40" s="33" t="str">
        <x:v>2026-11-08 01:21:02</x:v>
      </x:c>
      <x:c r="BU40" s="45" t="n">
        <x:f>M40-TODAY()</x:f>
        <x:v>13</x:v>
      </x:c>
    </x:row>
    <x:row r="41" ht="72" customHeight="1">
      <x:c r="A41" s="33" t="str">
        <x:v>3.2</x:v>
      </x:c>
      <x:c r="B41" s="34" t="n">
        <x:v>46330.692719907405</x:v>
      </x:c>
      <x:c r="C41" s="33" t="str">
        <x:v>AAPL</x:v>
      </x:c>
      <x:c r="D41" s="33" t="str">
        <x:v>未审核</x:v>
      </x:c>
      <x:c r="E41" s="35" t="str">
        <x:v>本轮抓取尚未通过逐条复核，按规则显示未审核</x:v>
      </x:c>
      <x:c r="F41" s="33" t="str">
        <x:v>AAPL 261120 362.50C</x:v>
      </x:c>
      <x:c r="G41" s="33" t="str">
        <x:v>主動賣出</x:v>
      </x:c>
      <x:c r="H41" s="33" t="str">
        <x:v>⚡ 重大多腿價差 ($39.9M)</x:v>
      </x:c>
      <x:c r="I41" s="35" t="str">
        <x:v>⚠️ 非對稱比率組合 (數量配比為 7107:1100，具備非線性裸風險敞口)</x:v>
      </x:c>
      <x:c r="J41" s="33" t="str">
        <x:v>2026-11-07 17:21:16</x:v>
      </x:c>
      <x:c r="K41" s="33" t="str">
        <x:v>未审核</x:v>
      </x:c>
      <x:c r="L41" s="33" t="str"/>
      <x:c r="M41" s="36" t="n">
        <x:v>46346</x:v>
      </x:c>
      <x:c r="N41" s="37" t="n">
        <x:v>13</x:v>
      </x:c>
      <x:c r="O41" s="37" t="n">
        <x:v>16</x:v>
      </x:c>
      <x:c r="P41" s="38" t="n">
        <x:v>362.5</x:v>
      </x:c>
      <x:c r="Q41" s="33" t="str">
        <x:v>Mid (中間價撮合)</x:v>
      </x:c>
      <x:c r="R41" s="38" t="n">
        <x:v>351.915</x:v>
      </x:c>
      <x:c r="S41" s="38" t="n">
        <x:v>316800</x:v>
      </x:c>
      <x:c r="T41" s="38" t="str">
        <x:v>-</x:v>
      </x:c>
      <x:c r="U41" s="38" t="str">
        <x:v>-</x:v>
      </x:c>
      <x:c r="V41" s="38" t="str">
        <x:v>-</x:v>
      </x:c>
      <x:c r="W41" s="38" t="str">
        <x:v>-</x:v>
      </x:c>
      <x:c r="X41" s="33" t="str">
        <x:v>-</x:v>
      </x:c>
      <x:c r="Y41" s="38" t="n">
        <x:v>39875000</x:v>
      </x:c>
      <x:c r="Z41" s="38" t="str">
        <x:v>-</x:v>
      </x:c>
      <x:c r="AA41" s="35" t="str">
        <x:v>Call Ratio Spread (看漲比率價差)</x:v>
      </x:c>
      <x:c r="AB41" s="35" t="str">
        <x:v>非對稱看多</x:v>
      </x:c>
      <x:c r="AC41" s="33" t="str">
        <x:v>C_1793824651000_003</x:v>
      </x:c>
      <x:c r="AD41" s="35" t="str">
        <x:v>Leg 2/2: SELL 1100x AAPL 261120 362.50C</x:v>
      </x:c>
      <x:c r="AE41" s="33" t="str">
        <x:v>多腿</x:v>
      </x:c>
      <x:c r="AF41" s="33" t="str">
        <x:v>CumVol Breakout (累計突破開倉)</x:v>
      </x:c>
      <x:c r="AG41" s="33" t="str">
        <x:v>↓看空</x:v>
      </x:c>
      <x:c r="AH41" s="33" t="str">
        <x:v>普通成交</x:v>
      </x:c>
      <x:c r="AI41" s="33" t="str">
        <x:v>MLET</x:v>
      </x:c>
      <x:c r="AJ41" s="37" t="n">
        <x:v>1100</x:v>
      </x:c>
      <x:c r="AK41" s="39" t="n">
        <x:v>2.88</x:v>
      </x:c>
      <x:c r="AL41" s="39" t="n">
        <x:v>2.87</x:v>
      </x:c>
      <x:c r="AM41" s="39" t="n">
        <x:v>3</x:v>
      </x:c>
      <x:c r="AN41" s="38" t="n">
        <x:v>3.007</x:v>
      </x:c>
      <x:c r="AO41" s="38" t="n">
        <x:v>22.73</x:v>
      </x:c>
      <x:c r="AP41" s="40" t="n">
        <x:v>0.288621</x:v>
      </x:c>
      <x:c r="AQ41" s="40" t="n">
        <x:v>0.020374</x:v>
      </x:c>
      <x:c r="AR41" s="40" t="n">
        <x:v>0.25181</x:v>
      </x:c>
      <x:c r="AS41" s="40" t="n">
        <x:v>-0.191618</x:v>
      </x:c>
      <x:c r="AT41" s="40" t="n">
        <x:v>0.043306</x:v>
      </x:c>
      <x:c r="AU41" s="37" t="n">
        <x:v>4201</x:v>
      </x:c>
      <x:c r="AV41" s="37" t="n">
        <x:v>2143</x:v>
      </x:c>
      <x:c r="AW41" s="41" t="n">
        <x:v>0.5133</x:v>
      </x:c>
      <x:c r="AX41" s="41" t="n">
        <x:v>1.96033</x:v>
      </x:c>
      <x:c r="AY41" s="33" t="str">
        <x:v>BZX</x:v>
      </x:c>
      <x:c r="AZ41" s="33" t="str">
        <x:v>20261102</x:v>
      </x:c>
      <x:c r="BA41" s="33" t="str">
        <x:v>-</x:v>
      </x:c>
      <x:c r="BB41" s="33" t="str">
        <x:v>508872972</x:v>
      </x:c>
      <x:c r="BC41" s="33" t="str">
        <x:v>205189</x:v>
      </x:c>
      <x:c r="BD41" s="33" t="str">
        <x:v>81</x:v>
      </x:c>
      <x:c r="BE41" s="33" t="str">
        <x:v>0</x:v>
      </x:c>
      <x:c r="BF41" s="33" t="str">
        <x:v>MLET</x:v>
      </x:c>
      <x:c r="BG41" s="33" t="str">
        <x:v>BZX</x:v>
      </x:c>
      <x:c r="BH41" s="33" t="str">
        <x:v>1</x:v>
      </x:c>
      <x:c r="BI41" s="33" t="str">
        <x:v>10002075</x:v>
      </x:c>
      <x:c r="BJ41" s="33" t="str">
        <x:v>10002116</x:v>
      </x:c>
      <x:c r="BK41" s="33" t="str">
        <x:v>4695ca9a69a6fa60de09308e44bb0dbc</x:v>
      </x:c>
      <x:c r="BL41" s="33" t="str">
        <x:v>0</x:v>
      </x:c>
      <x:c r="BM41" s="33" t="str">
        <x:v>5002681714</x:v>
      </x:c>
      <x:c r="BN41" s="33" t="str">
        <x:v>1</x:v>
      </x:c>
      <x:c r="BO41" s="33" t="str">
        <x:v>40</x:v>
      </x:c>
      <x:c r="BP41" s="33" t="str"/>
      <x:c r="BQ41" s="33" t="str">
        <x:v>0</x:v>
      </x:c>
      <x:c r="BR41" s="33" t="str">
        <x:v>40</x:v>
      </x:c>
      <x:c r="BS41" s="33" t="str">
        <x:v>40f6615b</x:v>
      </x:c>
      <x:c r="BT41" s="33" t="str">
        <x:v>2026-11-08 01:21:02</x:v>
      </x:c>
      <x:c r="BU41" s="45" t="n">
        <x:f>M41-TODAY()</x:f>
        <x:v>13</x:v>
      </x:c>
    </x:row>
    <x:row r="42" ht="72" customHeight="1">
      <x:c r="A42" s="5" t="str">
        <x:v>-</x:v>
      </x:c>
      <x:c r="B42" s="8" t="n">
        <x:v>46330.69038194444</x:v>
      </x:c>
      <x:c r="C42" s="5" t="str">
        <x:v>AAPL</x:v>
      </x:c>
      <x:c r="D42" s="5" t="str">
        <x:v>未审核</x:v>
      </x:c>
      <x:c r="E42" s="7" t="str">
        <x:v>本轮抓取尚未通过逐条复核，按规则显示未审核</x:v>
      </x:c>
      <x:c r="F42" s="5" t="str">
        <x:v>AAPL 261118 362.50C</x:v>
      </x:c>
      <x:c r="G42" s="5" t="str">
        <x:v>主動賣出</x:v>
      </x:c>
      <x:c r="H42" s="5" t="str">
        <x:v>🔥 巨額確定開倉 ($71.1M)</x:v>
      </x:c>
      <x:c r="I42" s="7" t="str">
        <x:v>-</x:v>
      </x:c>
      <x:c r="J42" s="5" t="str">
        <x:v>-</x:v>
      </x:c>
      <x:c r="K42" s="5" t="str">
        <x:v>未审核</x:v>
      </x:c>
      <x:c r="L42" s="5" t="str"/>
      <x:c r="M42" s="9" t="n">
        <x:v>46344</x:v>
      </x:c>
      <x:c r="N42" s="10" t="n">
        <x:v>11</x:v>
      </x:c>
      <x:c r="O42" s="10" t="n">
        <x:v>14</x:v>
      </x:c>
      <x:c r="P42" s="11" t="n">
        <x:v>362.5</x:v>
      </x:c>
      <x:c r="Q42" s="5" t="str">
        <x:v>At Bid (買一主動賣)</x:v>
      </x:c>
      <x:c r="R42" s="11" t="n">
        <x:v>352.13</x:v>
      </x:c>
      <x:c r="S42" s="11" t="n">
        <x:v>468918</x:v>
      </x:c>
      <x:c r="T42" s="11" t="n">
        <x:v>468918</x:v>
      </x:c>
      <x:c r="U42" s="11" t="n">
        <x:v>78.57</x:v>
      </x:c>
      <x:c r="V42" s="11" t="str">
        <x:v>-∞</x:v>
      </x:c>
      <x:c r="W42" s="11" t="str">
        <x:v>1:∞</x:v>
      </x:c>
      <x:c r="X42" s="5" t="str">
        <x:v>364.89</x:v>
      </x:c>
      <x:c r="Y42" s="11" t="n">
        <x:v>71122500</x:v>
      </x:c>
      <x:c r="Z42" s="11" t="n">
        <x:v>3.62</x:v>
      </x:c>
      <x:c r="AA42" s="7" t="str">
        <x:v>Naked Call Selling (高位阻力壓制)</x:v>
      </x:c>
      <x:c r="AB42" s="7" t="str">
        <x:v>看平偏空</x:v>
      </x:c>
      <x:c r="AC42" s="5" t="str">
        <x:v>-</x:v>
      </x:c>
      <x:c r="AD42" s="7" t="str">
        <x:v>Single Leg</x:v>
      </x:c>
      <x:c r="AE42" s="5" t="str">
        <x:v>單腿</x:v>
      </x:c>
      <x:c r="AF42" s="5" t="str">
        <x:v>Guaranteed Open (新合約/零持倉)</x:v>
      </x:c>
      <x:c r="AG42" s="5" t="str">
        <x:v>↓看空</x:v>
      </x:c>
      <x:c r="AH42" s="5" t="str">
        <x:v>普通成交</x:v>
      </x:c>
      <x:c r="AI42" s="5" t="str">
        <x:v>AUTO</x:v>
      </x:c>
      <x:c r="AJ42" s="10" t="n">
        <x:v>1962</x:v>
      </x:c>
      <x:c r="AK42" s="12" t="n">
        <x:v>2.39</x:v>
      </x:c>
      <x:c r="AL42" s="12" t="n">
        <x:v>2.39</x:v>
      </x:c>
      <x:c r="AM42" s="12" t="n">
        <x:v>3</x:v>
      </x:c>
      <x:c r="AN42" s="11" t="n">
        <x:v>2.944</x:v>
      </x:c>
      <x:c r="AO42" s="11" t="n">
        <x:v>22.601</x:v>
      </x:c>
      <x:c r="AP42" s="13" t="n">
        <x:v>0.283682</x:v>
      </x:c>
      <x:c r="AQ42" s="13" t="n">
        <x:v>0.021687</x:v>
      </x:c>
      <x:c r="AR42" s="13" t="n">
        <x:v>0.234043</x:v>
      </x:c>
      <x:c r="AS42" s="13" t="n">
        <x:v>-0.201718</x:v>
      </x:c>
      <x:c r="AT42" s="13" t="n">
        <x:v>0.037402</x:v>
      </x:c>
      <x:c r="AU42" s="10" t="n">
        <x:v>1968</x:v>
      </x:c>
      <x:c r="AV42" s="10" t="n">
        <x:v>0</x:v>
      </x:c>
      <x:c r="AW42" s="14" t="str">
        <x:v>NEW_POS</x:v>
      </x:c>
      <x:c r="AX42" s="14" t="n">
        <x:v>0</x:v>
      </x:c>
      <x:c r="AY42" s="5" t="str">
        <x:v>BX</x:v>
      </x:c>
      <x:c r="AZ42" s="5" t="str">
        <x:v>20261102</x:v>
      </x:c>
      <x:c r="BA42" s="5" t="str">
        <x:v>-</x:v>
      </x:c>
      <x:c r="BB42" s="5" t="str">
        <x:v>509181966</x:v>
      </x:c>
      <x:c r="BC42" s="5" t="str">
        <x:v>205189</x:v>
      </x:c>
      <x:c r="BD42" s="5" t="str">
        <x:v>81</x:v>
      </x:c>
      <x:c r="BE42" s="5" t="str">
        <x:v>0</x:v>
      </x:c>
      <x:c r="BF42" s="5" t="str"/>
      <x:c r="BG42" s="5" t="str"/>
      <x:c r="BH42" s="5" t="str">
        <x:v>1</x:v>
      </x:c>
      <x:c r="BI42" s="5" t="str">
        <x:v>10002075</x:v>
      </x:c>
      <x:c r="BJ42" s="5" t="str">
        <x:v>10002116</x:v>
      </x:c>
      <x:c r="BK42" s="5" t="str">
        <x:v>6ca51f1819be950e5258b67bbd56c8d4</x:v>
      </x:c>
      <x:c r="BL42" s="5" t="str">
        <x:v>0</x:v>
      </x:c>
      <x:c r="BM42" s="5" t="str">
        <x:v>5002681683</x:v>
      </x:c>
      <x:c r="BN42" s="5" t="str">
        <x:v>1</x:v>
      </x:c>
      <x:c r="BO42" s="5" t="str"/>
      <x:c r="BP42" s="5" t="str">
        <x:v>509181966_1793824449_7704417343220219904_1793824449_7704417343220219905</x:v>
      </x:c>
      <x:c r="BQ42" s="5" t="str">
        <x:v>1</x:v>
      </x:c>
      <x:c r="BR42" s="5" t="str">
        <x:v>37</x:v>
      </x:c>
      <x:c r="BS42" s="5" t="str">
        <x:v>40f6615b</x:v>
      </x:c>
      <x:c r="BT42" s="5" t="str">
        <x:v>2026-11-08 01:21:02</x:v>
      </x:c>
      <x:c r="BU42" s="42" t="n">
        <x:f>M42-TODAY()</x:f>
        <x:v>11</x:v>
      </x:c>
    </x:row>
    <x:row r="43" ht="72" customHeight="1">
      <x:c r="A43" s="5" t="str">
        <x:v>-</x:v>
      </x:c>
      <x:c r="B43" s="8" t="n">
        <x:v>46330.65945601852</x:v>
      </x:c>
      <x:c r="C43" s="5" t="str">
        <x:v>AAPL</x:v>
      </x:c>
      <x:c r="D43" s="5" t="str">
        <x:v>未审核</x:v>
      </x:c>
      <x:c r="E43" s="7" t="str">
        <x:v>本轮抓取尚未通过逐条复核，按规则显示未审核</x:v>
      </x:c>
      <x:c r="F43" s="5" t="str">
        <x:v>AAPL 261218 375.00C</x:v>
      </x:c>
      <x:c r="G43" s="5" t="str">
        <x:v>主動買入</x:v>
      </x:c>
      <x:c r="H43" s="5" t="str">
        <x:v>📢 超級巨鯨大單 ($56.2M)</x:v>
      </x:c>
      <x:c r="I43" s="7" t="str">
        <x:v>-</x:v>
      </x:c>
      <x:c r="J43" s="5" t="str">
        <x:v>-</x:v>
      </x:c>
      <x:c r="K43" s="5" t="str">
        <x:v>未审核</x:v>
      </x:c>
      <x:c r="L43" s="5" t="str"/>
      <x:c r="M43" s="9" t="n">
        <x:v>46374</x:v>
      </x:c>
      <x:c r="N43" s="10" t="n">
        <x:v>41</x:v>
      </x:c>
      <x:c r="O43" s="10" t="n">
        <x:v>44</x:v>
      </x:c>
      <x:c r="P43" s="11" t="n">
        <x:v>375</x:v>
      </x:c>
      <x:c r="Q43" s="5" t="str">
        <x:v>At Ask (賣一主動買)</x:v>
      </x:c>
      <x:c r="R43" s="11" t="n">
        <x:v>352.83</x:v>
      </x:c>
      <x:c r="S43" s="11" t="n">
        <x:v>562500</x:v>
      </x:c>
      <x:c r="T43" s="11" t="str">
        <x:v>+∞</x:v>
      </x:c>
      <x:c r="U43" s="11" t="n">
        <x:v>18.09</x:v>
      </x:c>
      <x:c r="V43" s="11" t="n">
        <x:v>-562500</x:v>
      </x:c>
      <x:c r="W43" s="11" t="str">
        <x:v>∞:1</x:v>
      </x:c>
      <x:c r="X43" s="5" t="str">
        <x:v>378.75</x:v>
      </x:c>
      <x:c r="Y43" s="11" t="n">
        <x:v>56250000</x:v>
      </x:c>
      <x:c r="Z43" s="11" t="n">
        <x:v>7.35</x:v>
      </x:c>
      <x:c r="AA43" s="7" t="str">
        <x:v>Single Leg Flow (普通單腿異動)</x:v>
      </x:c>
      <x:c r="AB43" s="7" t="str">
        <x:v>看多</x:v>
      </x:c>
      <x:c r="AC43" s="5" t="str">
        <x:v>-</x:v>
      </x:c>
      <x:c r="AD43" s="7" t="str">
        <x:v>Single Leg</x:v>
      </x:c>
      <x:c r="AE43" s="5" t="str">
        <x:v>單腿</x:v>
      </x:c>
      <x:c r="AF43" s="5" t="str">
        <x:v>CumVol Breakout (累計突破開倉)</x:v>
      </x:c>
      <x:c r="AG43" s="5" t="str">
        <x:v>↑看多</x:v>
      </x:c>
      <x:c r="AH43" s="5" t="str">
        <x:v>交叉交易</x:v>
      </x:c>
      <x:c r="AI43" s="5" t="str">
        <x:v>SLCN</x:v>
      </x:c>
      <x:c r="AJ43" s="10" t="n">
        <x:v>1500</x:v>
      </x:c>
      <x:c r="AK43" s="12" t="n">
        <x:v>3.75</x:v>
      </x:c>
      <x:c r="AL43" s="12" t="n">
        <x:v>3.55</x:v>
      </x:c>
      <x:c r="AM43" s="12" t="n">
        <x:v>3.75</x:v>
      </x:c>
      <x:c r="AN43" s="11" t="n">
        <x:v>6.283</x:v>
      </x:c>
      <x:c r="AO43" s="11" t="n">
        <x:v>21.766</x:v>
      </x:c>
      <x:c r="AP43" s="13" t="n">
        <x:v>0.240804</x:v>
      </x:c>
      <x:c r="AQ43" s="13" t="n">
        <x:v>0.011675</x:v>
      </x:c>
      <x:c r="AR43" s="13" t="n">
        <x:v>0.381515</x:v>
      </x:c>
      <x:c r="AS43" s="13" t="n">
        <x:v>-0.1038</x:v>
      </x:c>
      <x:c r="AT43" s="13" t="n">
        <x:v>0.098135</x:v>
      </x:c>
      <x:c r="AU43" s="10" t="n">
        <x:v>6886</x:v>
      </x:c>
      <x:c r="AV43" s="10" t="n">
        <x:v>5647</x:v>
      </x:c>
      <x:c r="AW43" s="14" t="n">
        <x:v>0.2656</x:v>
      </x:c>
      <x:c r="AX43" s="14" t="n">
        <x:v>1.2194</x:v>
      </x:c>
      <x:c r="AY43" s="5" t="str">
        <x:v>ISE</x:v>
      </x:c>
      <x:c r="AZ43" s="5" t="str">
        <x:v>20261102</x:v>
      </x:c>
      <x:c r="BA43" s="5" t="str">
        <x:v>-</x:v>
      </x:c>
      <x:c r="BB43" s="5" t="str">
        <x:v>508315698</x:v>
      </x:c>
      <x:c r="BC43" s="5" t="str">
        <x:v>205189</x:v>
      </x:c>
      <x:c r="BD43" s="5" t="str">
        <x:v>81</x:v>
      </x:c>
      <x:c r="BE43" s="5" t="str">
        <x:v>2</x:v>
      </x:c>
      <x:c r="BF43" s="5" t="str">
        <x:v>SLCN</x:v>
      </x:c>
      <x:c r="BG43" s="5" t="str">
        <x:v>ISE</x:v>
      </x:c>
      <x:c r="BH43" s="5" t="str">
        <x:v>2</x:v>
      </x:c>
      <x:c r="BI43" s="5" t="str">
        <x:v>10002075</x:v>
      </x:c>
      <x:c r="BJ43" s="5" t="str">
        <x:v>10002116</x:v>
      </x:c>
      <x:c r="BK43" s="5" t="str">
        <x:v>37c27fd138fc65615c3de897c425ef55</x:v>
      </x:c>
      <x:c r="BL43" s="5" t="str">
        <x:v>0</x:v>
      </x:c>
      <x:c r="BM43" s="5" t="str">
        <x:v>5002681339</x:v>
      </x:c>
      <x:c r="BN43" s="5" t="str">
        <x:v>1</x:v>
      </x:c>
      <x:c r="BO43" s="5" t="str">
        <x:v>31</x:v>
      </x:c>
      <x:c r="BP43" s="5" t="str"/>
      <x:c r="BQ43" s="5" t="str">
        <x:v>0</x:v>
      </x:c>
      <x:c r="BR43" s="5" t="str">
        <x:v>31</x:v>
      </x:c>
      <x:c r="BS43" s="5" t="str">
        <x:v>40f6615b</x:v>
      </x:c>
      <x:c r="BT43" s="5" t="str">
        <x:v>2026-11-08 01:21:02</x:v>
      </x:c>
      <x:c r="BU43" s="42" t="n">
        <x:f>M43-TODAY()</x:f>
        <x:v>41</x:v>
      </x:c>
    </x:row>
    <x:row r="44" ht="72" customHeight="1">
      <x:c r="A44" s="5" t="str">
        <x:v>-</x:v>
      </x:c>
      <x:c r="B44" s="8" t="n">
        <x:v>46330.64016203704</x:v>
      </x:c>
      <x:c r="C44" s="5" t="str">
        <x:v>AAPL</x:v>
      </x:c>
      <x:c r="D44" s="5" t="str">
        <x:v>未审核</x:v>
      </x:c>
      <x:c r="E44" s="7" t="str">
        <x:v>本轮抓取尚未通过逐条复核，按规则显示未审核</x:v>
      </x:c>
      <x:c r="F44" s="5" t="str">
        <x:v>AAPL 261109 362.50C</x:v>
      </x:c>
      <x:c r="G44" s="5" t="str">
        <x:v>主動買入</x:v>
      </x:c>
      <x:c r="H44" s="5" t="str">
        <x:v>🔥 億元級確定開倉 ($372.1M)</x:v>
      </x:c>
      <x:c r="I44" s="7" t="str">
        <x:v>-</x:v>
      </x:c>
      <x:c r="J44" s="5" t="str">
        <x:v>-</x:v>
      </x:c>
      <x:c r="K44" s="5" t="str">
        <x:v>未审核</x:v>
      </x:c>
      <x:c r="L44" s="5" t="str"/>
      <x:c r="M44" s="9" t="n">
        <x:v>46335</x:v>
      </x:c>
      <x:c r="N44" s="10" t="n">
        <x:v>2</x:v>
      </x:c>
      <x:c r="O44" s="10" t="n">
        <x:v>5</x:v>
      </x:c>
      <x:c r="P44" s="11" t="n">
        <x:v>362.5</x:v>
      </x:c>
      <x:c r="Q44" s="5" t="str">
        <x:v>At Ask (賣一主動買)</x:v>
      </x:c>
      <x:c r="R44" s="11" t="n">
        <x:v>353.375</x:v>
      </x:c>
      <x:c r="S44" s="11" t="n">
        <x:v>934024</x:v>
      </x:c>
      <x:c r="T44" s="11" t="str">
        <x:v>+∞</x:v>
      </x:c>
      <x:c r="U44" s="11" t="n">
        <x:v>14.35</x:v>
      </x:c>
      <x:c r="V44" s="11" t="n">
        <x:v>-934024</x:v>
      </x:c>
      <x:c r="W44" s="11" t="str">
        <x:v>∞:1</x:v>
      </x:c>
      <x:c r="X44" s="5" t="str">
        <x:v>363.41</x:v>
      </x:c>
      <x:c r="Y44" s="11" t="n">
        <x:v>372070000</x:v>
      </x:c>
      <x:c r="Z44" s="11" t="n">
        <x:v>2.84</x:v>
      </x:c>
      <x:c r="AA44" s="7" t="str">
        <x:v>Single Leg Flow (普通單腿異動)</x:v>
      </x:c>
      <x:c r="AB44" s="7" t="str">
        <x:v>看多</x:v>
      </x:c>
      <x:c r="AC44" s="5" t="str">
        <x:v>-</x:v>
      </x:c>
      <x:c r="AD44" s="7" t="str">
        <x:v>Single Leg</x:v>
      </x:c>
      <x:c r="AE44" s="5" t="str">
        <x:v>單腿</x:v>
      </x:c>
      <x:c r="AF44" s="5" t="str">
        <x:v>Guaranteed Open (確定性開倉)</x:v>
      </x:c>
      <x:c r="AG44" s="5" t="str">
        <x:v>↑看多</x:v>
      </x:c>
      <x:c r="AH44" s="5" t="str">
        <x:v>普通成交</x:v>
      </x:c>
      <x:c r="AI44" s="5" t="str">
        <x:v>AUTO</x:v>
      </x:c>
      <x:c r="AJ44" s="10" t="n">
        <x:v>10264</x:v>
      </x:c>
      <x:c r="AK44" s="12" t="n">
        <x:v>0.91</x:v>
      </x:c>
      <x:c r="AL44" s="12" t="n">
        <x:v>0.79</x:v>
      </x:c>
      <x:c r="AM44" s="12" t="n">
        <x:v>0.91</x:v>
      </x:c>
      <x:c r="AN44" s="11" t="n">
        <x:v>2.582</x:v>
      </x:c>
      <x:c r="AO44" s="11" t="n">
        <x:v>22.3</x:v>
      </x:c>
      <x:c r="AP44" s="13" t="n">
        <x:v>0.170157</x:v>
      </x:c>
      <x:c r="AQ44" s="13" t="n">
        <x:v>0.027251</x:v>
      </x:c>
      <x:c r="AR44" s="13" t="n">
        <x:v>0.10543</x:v>
      </x:c>
      <x:c r="AS44" s="13" t="n">
        <x:v>-0.237259</x:v>
      </x:c>
      <x:c r="AT44" s="13" t="n">
        <x:v>0.008247</x:v>
      </x:c>
      <x:c r="AU44" s="10" t="n">
        <x:v>11862</x:v>
      </x:c>
      <x:c r="AV44" s="10" t="n">
        <x:v>79</x:v>
      </x:c>
      <x:c r="AW44" s="14" t="n">
        <x:v>129.9241</x:v>
      </x:c>
      <x:c r="AX44" s="14" t="n">
        <x:v>150.15189</x:v>
      </x:c>
      <x:c r="AY44" s="5" t="str">
        <x:v>AMEX,BOX,CBOE,#28,EDGX,MIAX,ARCA,MPRL,NSDQ,BX,#38,PHLX,BZX,MEMX,#42,#43,#44</x:v>
      </x:c>
      <x:c r="AZ44" s="5" t="str">
        <x:v>20261102</x:v>
      </x:c>
      <x:c r="BA44" s="5" t="str">
        <x:v>-</x:v>
      </x:c>
      <x:c r="BB44" s="5" t="str">
        <x:v>509128202</x:v>
      </x:c>
      <x:c r="BC44" s="5" t="str">
        <x:v>205189</x:v>
      </x:c>
      <x:c r="BD44" s="5" t="str">
        <x:v>81</x:v>
      </x:c>
      <x:c r="BE44" s="5" t="str">
        <x:v>0</x:v>
      </x:c>
      <x:c r="BF44" s="5" t="str"/>
      <x:c r="BG44" s="5" t="str"/>
      <x:c r="BH44" s="5" t="str">
        <x:v>2</x:v>
      </x:c>
      <x:c r="BI44" s="5" t="str">
        <x:v>10002075</x:v>
      </x:c>
      <x:c r="BJ44" s="5" t="str">
        <x:v>10002116</x:v>
      </x:c>
      <x:c r="BK44" s="5" t="str">
        <x:v>e010e5a55d5d1f895642d077774f913f</x:v>
      </x:c>
      <x:c r="BL44" s="5" t="str">
        <x:v>0</x:v>
      </x:c>
      <x:c r="BM44" s="5" t="str">
        <x:v>5002681164</x:v>
      </x:c>
      <x:c r="BN44" s="5" t="str">
        <x:v>1</x:v>
      </x:c>
      <x:c r="BO44" s="5" t="str"/>
      <x:c r="BP44" s="5" t="str">
        <x:v>509128202_1793820110_7704398707357122560_1793820110_7704398707357122583</x:v>
      </x:c>
      <x:c r="BQ44" s="5" t="str">
        <x:v>1</x:v>
      </x:c>
      <x:c r="BR44" s="5" t="str">
        <x:v>25</x:v>
      </x:c>
      <x:c r="BS44" s="5" t="str">
        <x:v>40f6615b</x:v>
      </x:c>
      <x:c r="BT44" s="5" t="str">
        <x:v>2026-11-08 01:21:02</x:v>
      </x:c>
      <x:c r="BU44" s="42" t="n">
        <x:f>M44-TODAY()</x:f>
        <x:v>2</x:v>
      </x:c>
    </x:row>
    <x:row r="45" ht="72" customHeight="1">
      <x:c r="A45" s="5" t="str">
        <x:v>-</x:v>
      </x:c>
      <x:c r="B45" s="8" t="n">
        <x:v>46330.63778935185</x:v>
      </x:c>
      <x:c r="C45" s="5" t="str">
        <x:v>AAPL</x:v>
      </x:c>
      <x:c r="D45" s="5" t="str">
        <x:v>未审核</x:v>
      </x:c>
      <x:c r="E45" s="7" t="str">
        <x:v>本轮抓取尚未通过逐条复核，按规则显示未审核</x:v>
      </x:c>
      <x:c r="F45" s="5" t="str">
        <x:v>AAPL 261106 350.00P</x:v>
      </x:c>
      <x:c r="G45" s="5" t="str">
        <x:v>主動買入</x:v>
      </x:c>
      <x:c r="H45" s="5" t="str">
        <x:v>⭐ 大額主力異動 ($35.0M)</x:v>
      </x:c>
      <x:c r="I45" s="7" t="str">
        <x:v>-</x:v>
      </x:c>
      <x:c r="J45" s="5" t="str">
        <x:v>-</x:v>
      </x:c>
      <x:c r="K45" s="5" t="str">
        <x:v>未审核</x:v>
      </x:c>
      <x:c r="L45" s="5" t="str"/>
      <x:c r="M45" s="9" t="n">
        <x:v>46332</x:v>
      </x:c>
      <x:c r="N45" s="10" t="n">
        <x:v>-1</x:v>
      </x:c>
      <x:c r="O45" s="10" t="n">
        <x:v>2</x:v>
      </x:c>
      <x:c r="P45" s="11" t="n">
        <x:v>350</x:v>
      </x:c>
      <x:c r="Q45" s="5" t="str">
        <x:v>Mid (中間價撮合)</x:v>
      </x:c>
      <x:c r="R45" s="11" t="n">
        <x:v>353.08</x:v>
      </x:c>
      <x:c r="S45" s="11" t="n">
        <x:v>214998</x:v>
      </x:c>
      <x:c r="T45" s="11" t="n">
        <x:v>34785002</x:v>
      </x:c>
      <x:c r="U45" s="11" t="n">
        <x:v>25.77</x:v>
      </x:c>
      <x:c r="V45" s="11" t="n">
        <x:v>-214998</x:v>
      </x:c>
      <x:c r="W45" s="11" t="str">
        <x:v>162:1</x:v>
      </x:c>
      <x:c r="X45" s="5" t="str">
        <x:v>347.85</x:v>
      </x:c>
      <x:c r="Y45" s="11" t="n">
        <x:v>35000000</x:v>
      </x:c>
      <x:c r="Z45" s="11" t="n">
        <x:v>-1.48</x:v>
      </x:c>
      <x:c r="AA45" s="7" t="str">
        <x:v>Single Leg Flow (普通單腿異動)</x:v>
      </x:c>
      <x:c r="AB45" s="7" t="str">
        <x:v>看空</x:v>
      </x:c>
      <x:c r="AC45" s="5" t="str">
        <x:v>-</x:v>
      </x:c>
      <x:c r="AD45" s="7" t="str">
        <x:v>Single Leg</x:v>
      </x:c>
      <x:c r="AE45" s="5" t="str">
        <x:v>單腿</x:v>
      </x:c>
      <x:c r="AF45" s="5" t="str">
        <x:v>CumVol Breakout (累計突破開倉)</x:v>
      </x:c>
      <x:c r="AG45" s="5" t="str">
        <x:v>↓看空</x:v>
      </x:c>
      <x:c r="AH45" s="5" t="str">
        <x:v>普通成交</x:v>
      </x:c>
      <x:c r="AI45" s="5" t="str">
        <x:v>AUTO</x:v>
      </x:c>
      <x:c r="AJ45" s="10" t="n">
        <x:v>1000</x:v>
      </x:c>
      <x:c r="AK45" s="12" t="n">
        <x:v>2.14998</x:v>
      </x:c>
      <x:c r="AL45" s="12" t="n">
        <x:v>2.1</x:v>
      </x:c>
      <x:c r="AM45" s="12" t="n">
        <x:v>2.16</x:v>
      </x:c>
      <x:c r="AN45" s="11" t="n">
        <x:v>0.872</x:v>
      </x:c>
      <x:c r="AO45" s="11" t="n">
        <x:v>30.902</x:v>
      </x:c>
      <x:c r="AP45" s="13" t="n">
        <x:v>-0.375098</x:v>
      </x:c>
      <x:c r="AQ45" s="13" t="n">
        <x:v>0.046132</x:v>
      </x:c>
      <x:c r="AR45" s="13" t="n">
        <x:v>0.100926</x:v>
      </x:c>
      <x:c r="AS45" s="13" t="n">
        <x:v>-0.841824</x:v>
      </x:c>
      <x:c r="AT45" s="13" t="n">
        <x:v>-0.00719</x:v>
      </x:c>
      <x:c r="AU45" s="10" t="n">
        <x:v>27934</x:v>
      </x:c>
      <x:c r="AV45" s="10" t="n">
        <x:v>2072</x:v>
      </x:c>
      <x:c r="AW45" s="14" t="n">
        <x:v>0.4826</x:v>
      </x:c>
      <x:c r="AX45" s="14" t="n">
        <x:v>13.48166</x:v>
      </x:c>
      <x:c r="AY45" s="5" t="str">
        <x:v>#28,EDGX,#30,ARCA,BZX</x:v>
      </x:c>
      <x:c r="AZ45" s="5" t="str">
        <x:v>20261102</x:v>
      </x:c>
      <x:c r="BA45" s="5" t="str">
        <x:v>-</x:v>
      </x:c>
      <x:c r="BB45" s="5" t="str">
        <x:v>508354143</x:v>
      </x:c>
      <x:c r="BC45" s="5" t="str">
        <x:v>205189</x:v>
      </x:c>
      <x:c r="BD45" s="5" t="str">
        <x:v>81</x:v>
      </x:c>
      <x:c r="BE45" s="5" t="str">
        <x:v>0</x:v>
      </x:c>
      <x:c r="BF45" s="5" t="str"/>
      <x:c r="BG45" s="5" t="str"/>
      <x:c r="BH45" s="5" t="str">
        <x:v>1</x:v>
      </x:c>
      <x:c r="BI45" s="5" t="str">
        <x:v>10002075</x:v>
      </x:c>
      <x:c r="BJ45" s="5" t="str">
        <x:v>10002116</x:v>
      </x:c>
      <x:c r="BK45" s="5" t="str">
        <x:v>1d7395521e57ee3ab8b2f351a146f000</x:v>
      </x:c>
      <x:c r="BL45" s="5" t="str">
        <x:v>0</x:v>
      </x:c>
      <x:c r="BM45" s="5" t="str">
        <x:v>5002681147</x:v>
      </x:c>
      <x:c r="BN45" s="5" t="str">
        <x:v>1</x:v>
      </x:c>
      <x:c r="BO45" s="5" t="str"/>
      <x:c r="BP45" s="5" t="str">
        <x:v>508354143_1793819905_7704397826888826880_1793819905_7704397826888826886</x:v>
      </x:c>
      <x:c r="BQ45" s="5" t="str">
        <x:v>1</x:v>
      </x:c>
      <x:c r="BR45" s="5" t="str">
        <x:v>28</x:v>
      </x:c>
      <x:c r="BS45" s="5" t="str">
        <x:v>40f6615b</x:v>
      </x:c>
      <x:c r="BT45" s="5" t="str">
        <x:v>2026-11-08 01:21:02</x:v>
      </x:c>
      <x:c r="BU45" s="42" t="n">
        <x:f>M45-TODAY()</x:f>
        <x:v>-1</x:v>
      </x:c>
    </x:row>
    <x:row r="46" ht="72" customHeight="1">
      <x:c r="A46" s="5" t="str">
        <x:v>-</x:v>
      </x:c>
      <x:c r="B46" s="8" t="n">
        <x:v>46330.63644675926</x:v>
      </x:c>
      <x:c r="C46" s="5" t="str">
        <x:v>AAPL</x:v>
      </x:c>
      <x:c r="D46" s="5" t="str">
        <x:v>未审核</x:v>
      </x:c>
      <x:c r="E46" s="7" t="str">
        <x:v>本轮抓取尚未通过逐条复核，按规则显示未审核</x:v>
      </x:c>
      <x:c r="F46" s="5" t="str">
        <x:v>AAPL 261106 350.00P</x:v>
      </x:c>
      <x:c r="G46" s="5" t="str">
        <x:v>主動賣出</x:v>
      </x:c>
      <x:c r="H46" s="5" t="str">
        <x:v>⭐ 大額主力異動 ($35.2M)</x:v>
      </x:c>
      <x:c r="I46" s="7" t="str">
        <x:v>-</x:v>
      </x:c>
      <x:c r="J46" s="5" t="str">
        <x:v>-</x:v>
      </x:c>
      <x:c r="K46" s="5" t="str">
        <x:v>未审核</x:v>
      </x:c>
      <x:c r="L46" s="5" t="str"/>
      <x:c r="M46" s="9" t="n">
        <x:v>46332</x:v>
      </x:c>
      <x:c r="N46" s="10" t="n">
        <x:v>-1</x:v>
      </x:c>
      <x:c r="O46" s="10" t="n">
        <x:v>2</x:v>
      </x:c>
      <x:c r="P46" s="11" t="n">
        <x:v>350</x:v>
      </x:c>
      <x:c r="Q46" s="5" t="str">
        <x:v>At Bid (買一主動賣)</x:v>
      </x:c>
      <x:c r="R46" s="11" t="n">
        <x:v>352.9</x:v>
      </x:c>
      <x:c r="S46" s="11" t="n">
        <x:v>214074</x:v>
      </x:c>
      <x:c r="T46" s="11" t="n">
        <x:v>214074.05</x:v>
      </x:c>
      <x:c r="U46" s="11" t="n">
        <x:v>72.66</x:v>
      </x:c>
      <x:c r="V46" s="11" t="n">
        <x:v>-34960925.95</x:v>
      </x:c>
      <x:c r="W46" s="11" t="str">
        <x:v>1:163</x:v>
      </x:c>
      <x:c r="X46" s="5" t="str">
        <x:v>347.87</x:v>
      </x:c>
      <x:c r="Y46" s="11" t="n">
        <x:v>35175000</x:v>
      </x:c>
      <x:c r="Z46" s="11" t="n">
        <x:v>-1.43</x:v>
      </x:c>
      <x:c r="AA46" s="7" t="str">
        <x:v>Single Leg Flow (普通單腿異動)</x:v>
      </x:c>
      <x:c r="AB46" s="7" t="str">
        <x:v>中性</x:v>
      </x:c>
      <x:c r="AC46" s="5" t="str">
        <x:v>-</x:v>
      </x:c>
      <x:c r="AD46" s="7" t="str">
        <x:v>Single Leg</x:v>
      </x:c>
      <x:c r="AE46" s="5" t="str">
        <x:v>單腿</x:v>
      </x:c>
      <x:c r="AF46" s="5" t="str">
        <x:v>CumVol Breakout (累計突破開倉)</x:v>
      </x:c>
      <x:c r="AG46" s="5" t="str">
        <x:v>↑看多</x:v>
      </x:c>
      <x:c r="AH46" s="5" t="str">
        <x:v>普通成交</x:v>
      </x:c>
      <x:c r="AI46" s="5" t="str">
        <x:v>AUTO SLAN</x:v>
      </x:c>
      <x:c r="AJ46" s="10" t="n">
        <x:v>1005</x:v>
      </x:c>
      <x:c r="AK46" s="12" t="n">
        <x:v>2.13009</x:v>
      </x:c>
      <x:c r="AL46" s="12" t="n">
        <x:v>2.13</x:v>
      </x:c>
      <x:c r="AM46" s="12" t="n">
        <x:v>2.2</x:v>
      </x:c>
      <x:c r="AN46" s="11" t="n">
        <x:v>0.821</x:v>
      </x:c>
      <x:c r="AO46" s="11" t="n">
        <x:v>32.051</x:v>
      </x:c>
      <x:c r="AP46" s="13" t="n">
        <x:v>-0.378262</x:v>
      </x:c>
      <x:c r="AQ46" s="13" t="n">
        <x:v>0.044572</x:v>
      </x:c>
      <x:c r="AR46" s="13" t="n">
        <x:v>0.101242</x:v>
      </x:c>
      <x:c r="AS46" s="13" t="n">
        <x:v>-0.876181</x:v>
      </x:c>
      <x:c r="AT46" s="13" t="n">
        <x:v>-0.007268</x:v>
      </x:c>
      <x:c r="AU46" s="10" t="n">
        <x:v>26850</x:v>
      </x:c>
      <x:c r="AV46" s="10" t="n">
        <x:v>2072</x:v>
      </x:c>
      <x:c r="AW46" s="14" t="n">
        <x:v>0.485</x:v>
      </x:c>
      <x:c r="AX46" s="14" t="n">
        <x:v>12.95849</x:v>
      </x:c>
      <x:c r="AY46" s="5" t="str">
        <x:v>BOX,CBOE,#32,MIAX</x:v>
      </x:c>
      <x:c r="AZ46" s="5" t="str">
        <x:v>20261102</x:v>
      </x:c>
      <x:c r="BA46" s="5" t="str">
        <x:v>-</x:v>
      </x:c>
      <x:c r="BB46" s="5" t="str">
        <x:v>508354143</x:v>
      </x:c>
      <x:c r="BC46" s="5" t="str">
        <x:v>205189</x:v>
      </x:c>
      <x:c r="BD46" s="5" t="str">
        <x:v>81</x:v>
      </x:c>
      <x:c r="BE46" s="5" t="str">
        <x:v>0</x:v>
      </x:c>
      <x:c r="BF46" s="5" t="str"/>
      <x:c r="BG46" s="5" t="str"/>
      <x:c r="BH46" s="5" t="str">
        <x:v>2</x:v>
      </x:c>
      <x:c r="BI46" s="5" t="str">
        <x:v>10002075</x:v>
      </x:c>
      <x:c r="BJ46" s="5" t="str">
        <x:v>10002116</x:v>
      </x:c>
      <x:c r="BK46" s="5" t="str">
        <x:v>b07fa596537ed71c7ecd9e167676fe13</x:v>
      </x:c>
      <x:c r="BL46" s="5" t="str">
        <x:v>0</x:v>
      </x:c>
      <x:c r="BM46" s="5" t="str">
        <x:v>5002681138</x:v>
      </x:c>
      <x:c r="BN46" s="5" t="str">
        <x:v>1</x:v>
      </x:c>
      <x:c r="BO46" s="5" t="str"/>
      <x:c r="BP46" s="5" t="str">
        <x:v>508354143_1793819789_7704397328672620544_1793819789_7704397328672620552</x:v>
      </x:c>
      <x:c r="BQ46" s="5" t="str">
        <x:v>1</x:v>
      </x:c>
      <x:c r="BR46" s="5" t="str">
        <x:v>26</x:v>
      </x:c>
      <x:c r="BS46" s="5" t="str">
        <x:v>40f6615b</x:v>
      </x:c>
      <x:c r="BT46" s="5" t="str">
        <x:v>2026-11-08 01:21:02</x:v>
      </x:c>
      <x:c r="BU46" s="42" t="n">
        <x:f>M46-TODAY()</x:f>
        <x:v>-1</x:v>
      </x:c>
    </x:row>
    <x:row r="47" ht="72" customHeight="1">
      <x:c r="A47" s="5" t="str">
        <x:v>-</x:v>
      </x:c>
      <x:c r="B47" s="8" t="n">
        <x:v>46330.586006944446</x:v>
      </x:c>
      <x:c r="C47" s="5" t="str">
        <x:v>AAPL</x:v>
      </x:c>
      <x:c r="D47" s="5" t="str">
        <x:v>未审核</x:v>
      </x:c>
      <x:c r="E47" s="7" t="str">
        <x:v>本轮抓取尚未通过逐条复核，按规则显示未审核</x:v>
      </x:c>
      <x:c r="F47" s="5" t="str">
        <x:v>AAPL 261106 360.00C</x:v>
      </x:c>
      <x:c r="G47" s="5" t="str">
        <x:v>主動買入</x:v>
      </x:c>
      <x:c r="H47" s="5" t="str">
        <x:v>⚡ 跨市場撮單異動 ($36.2M)</x:v>
      </x:c>
      <x:c r="I47" s="7" t="str">
        <x:v>-</x:v>
      </x:c>
      <x:c r="J47" s="5" t="str">
        <x:v>-</x:v>
      </x:c>
      <x:c r="K47" s="5" t="str">
        <x:v>未审核</x:v>
      </x:c>
      <x:c r="L47" s="5" t="str"/>
      <x:c r="M47" s="9" t="n">
        <x:v>46332</x:v>
      </x:c>
      <x:c r="N47" s="10" t="n">
        <x:v>-1</x:v>
      </x:c>
      <x:c r="O47" s="10" t="n">
        <x:v>2</x:v>
      </x:c>
      <x:c r="P47" s="11" t="n">
        <x:v>360</x:v>
      </x:c>
      <x:c r="Q47" s="5" t="str">
        <x:v>Mid (中間價撮合)</x:v>
      </x:c>
      <x:c r="R47" s="11" t="n">
        <x:v>354.35</x:v>
      </x:c>
      <x:c r="S47" s="11" t="n">
        <x:v>140700</x:v>
      </x:c>
      <x:c r="T47" s="11" t="str">
        <x:v>+∞</x:v>
      </x:c>
      <x:c r="U47" s="11" t="n">
        <x:v>20.69</x:v>
      </x:c>
      <x:c r="V47" s="11" t="n">
        <x:v>-140700</x:v>
      </x:c>
      <x:c r="W47" s="11" t="str">
        <x:v>∞:1</x:v>
      </x:c>
      <x:c r="X47" s="5" t="str">
        <x:v>361.40</x:v>
      </x:c>
      <x:c r="Y47" s="11" t="n">
        <x:v>36180000</x:v>
      </x:c>
      <x:c r="Z47" s="11" t="n">
        <x:v>1.99</x:v>
      </x:c>
      <x:c r="AA47" s="7" t="str">
        <x:v>Aggressive Call Sweep (激進看漲掃單)</x:v>
      </x:c>
      <x:c r="AB47" s="7" t="str">
        <x:v>強烈看多</x:v>
      </x:c>
      <x:c r="AC47" s="5" t="str">
        <x:v>-</x:v>
      </x:c>
      <x:c r="AD47" s="7" t="str">
        <x:v>Single Leg</x:v>
      </x:c>
      <x:c r="AE47" s="5" t="str">
        <x:v>單腿</x:v>
      </x:c>
      <x:c r="AF47" s="5" t="str">
        <x:v>CumVol Breakout (累計突破開倉)</x:v>
      </x:c>
      <x:c r="AG47" s="5" t="str">
        <x:v>↑看多</x:v>
      </x:c>
      <x:c r="AH47" s="5" t="str">
        <x:v>跨市場撮單 普通成交</x:v>
      </x:c>
      <x:c r="AI47" s="5" t="str">
        <x:v>AUTO ISOI</x:v>
      </x:c>
      <x:c r="AJ47" s="10" t="n">
        <x:v>1005</x:v>
      </x:c>
      <x:c r="AK47" s="12" t="n">
        <x:v>1.4</x:v>
      </x:c>
      <x:c r="AL47" s="12" t="n">
        <x:v>1.36</x:v>
      </x:c>
      <x:c r="AM47" s="12" t="n">
        <x:v>1.43</x:v>
      </x:c>
      <x:c r="AN47" s="11" t="n">
        <x:v>1.594</x:v>
      </x:c>
      <x:c r="AO47" s="11" t="n">
        <x:v>32.692</x:v>
      </x:c>
      <x:c r="AP47" s="13" t="n">
        <x:v>0.257468</x:v>
      </x:c>
      <x:c r="AQ47" s="13" t="n">
        <x:v>0.036473</x:v>
      </x:c>
      <x:c r="AR47" s="13" t="n">
        <x:v>0.087332</x:v>
      </x:c>
      <x:c r="AS47" s="13" t="n">
        <x:v>-0.721705</x:v>
      </x:c>
      <x:c r="AT47" s="13" t="n">
        <x:v>0.005249</x:v>
      </x:c>
      <x:c r="AU47" s="10" t="n">
        <x:v>46038</x:v>
      </x:c>
      <x:c r="AV47" s="10" t="n">
        <x:v>15067</x:v>
      </x:c>
      <x:c r="AW47" s="14" t="n">
        <x:v>0.0667</x:v>
      </x:c>
      <x:c r="AX47" s="14" t="n">
        <x:v>3.05555</x:v>
      </x:c>
      <x:c r="AY47" s="5" t="str">
        <x:v>MIAX,ARCA,MEMX</x:v>
      </x:c>
      <x:c r="AZ47" s="5" t="str">
        <x:v>20261102</x:v>
      </x:c>
      <x:c r="BA47" s="5" t="str">
        <x:v>-</x:v>
      </x:c>
      <x:c r="BB47" s="5" t="str">
        <x:v>508355294</x:v>
      </x:c>
      <x:c r="BC47" s="5" t="str">
        <x:v>205189</x:v>
      </x:c>
      <x:c r="BD47" s="5" t="str">
        <x:v>81</x:v>
      </x:c>
      <x:c r="BE47" s="5" t="str">
        <x:v>1</x:v>
      </x:c>
      <x:c r="BF47" s="5" t="str"/>
      <x:c r="BG47" s="5" t="str"/>
      <x:c r="BH47" s="5" t="str">
        <x:v>2</x:v>
      </x:c>
      <x:c r="BI47" s="5" t="str">
        <x:v>10002075</x:v>
      </x:c>
      <x:c r="BJ47" s="5" t="str">
        <x:v>10002116</x:v>
      </x:c>
      <x:c r="BK47" s="5" t="str">
        <x:v>41cf31d6f65aa5e95b2a58b91d9cc222</x:v>
      </x:c>
      <x:c r="BL47" s="5" t="str">
        <x:v>0</x:v>
      </x:c>
      <x:c r="BM47" s="5" t="str">
        <x:v>5002680641</x:v>
      </x:c>
      <x:c r="BN47" s="5" t="str">
        <x:v>1</x:v>
      </x:c>
      <x:c r="BO47" s="5" t="str"/>
      <x:c r="BP47" s="5" t="str">
        <x:v>508355294_1793815431_7704378611205144576_1793815431_7704378611205144581</x:v>
      </x:c>
      <x:c r="BQ47" s="5" t="str">
        <x:v>1</x:v>
      </x:c>
      <x:c r="BR47" s="5" t="str">
        <x:v>33</x:v>
      </x:c>
      <x:c r="BS47" s="5" t="str">
        <x:v>40f6615b</x:v>
      </x:c>
      <x:c r="BT47" s="5" t="str">
        <x:v>2026-11-08 01:21:02</x:v>
      </x:c>
      <x:c r="BU47" s="42" t="n">
        <x:f>M47-TODAY()</x:f>
        <x:v>-1</x:v>
      </x:c>
    </x:row>
    <x:row r="48" ht="72" customHeight="1">
      <x:c r="A48" s="5" t="str">
        <x:v>-</x:v>
      </x:c>
      <x:c r="B48" s="8" t="n">
        <x:v>46330.572858796295</x:v>
      </x:c>
      <x:c r="C48" s="5" t="str">
        <x:v>AAPL</x:v>
      </x:c>
      <x:c r="D48" s="5" t="str">
        <x:v>未审核</x:v>
      </x:c>
      <x:c r="E48" s="7" t="str">
        <x:v>本轮抓取尚未通过逐条复核，按规则显示未审核</x:v>
      </x:c>
      <x:c r="F48" s="5" t="str">
        <x:v>AAPL 261211 380.00C</x:v>
      </x:c>
      <x:c r="G48" s="5" t="str">
        <x:v>主動買入</x:v>
      </x:c>
      <x:c r="H48" s="5" t="str">
        <x:v>🔥 巨額確定開倉 ($39.8M)</x:v>
      </x:c>
      <x:c r="I48" s="7" t="str">
        <x:v>-</x:v>
      </x:c>
      <x:c r="J48" s="5" t="str">
        <x:v>-</x:v>
      </x:c>
      <x:c r="K48" s="5" t="str">
        <x:v>未审核</x:v>
      </x:c>
      <x:c r="L48" s="5" t="str"/>
      <x:c r="M48" s="9" t="n">
        <x:v>46367</x:v>
      </x:c>
      <x:c r="N48" s="10" t="n">
        <x:v>34</x:v>
      </x:c>
      <x:c r="O48" s="10" t="n">
        <x:v>37</x:v>
      </x:c>
      <x:c r="P48" s="11" t="n">
        <x:v>380</x:v>
      </x:c>
      <x:c r="Q48" s="5" t="str">
        <x:v>Mid (中間價撮合)</x:v>
      </x:c>
      <x:c r="R48" s="11" t="n">
        <x:v>353.08</x:v>
      </x:c>
      <x:c r="S48" s="11" t="n">
        <x:v>215682</x:v>
      </x:c>
      <x:c r="T48" s="11" t="str">
        <x:v>+∞</x:v>
      </x:c>
      <x:c r="U48" s="11" t="n">
        <x:v>12.98</x:v>
      </x:c>
      <x:c r="V48" s="11" t="n">
        <x:v>-215682</x:v>
      </x:c>
      <x:c r="W48" s="11" t="str">
        <x:v>∞:1</x:v>
      </x:c>
      <x:c r="X48" s="5" t="str">
        <x:v>382.06</x:v>
      </x:c>
      <x:c r="Y48" s="11" t="n">
        <x:v>39786000</x:v>
      </x:c>
      <x:c r="Z48" s="11" t="n">
        <x:v>8.21</x:v>
      </x:c>
      <x:c r="AA48" s="7" t="str">
        <x:v>Single Leg Flow (普通單腿異動)</x:v>
      </x:c>
      <x:c r="AB48" s="7" t="str">
        <x:v>看多</x:v>
      </x:c>
      <x:c r="AC48" s="5" t="str">
        <x:v>-</x:v>
      </x:c>
      <x:c r="AD48" s="7" t="str">
        <x:v>Single Leg</x:v>
      </x:c>
      <x:c r="AE48" s="5" t="str">
        <x:v>單腿</x:v>
      </x:c>
      <x:c r="AF48" s="5" t="str">
        <x:v>Guaranteed Open (確定性開倉)</x:v>
      </x:c>
      <x:c r="AG48" s="5" t="str">
        <x:v>↑看多</x:v>
      </x:c>
      <x:c r="AH48" s="5" t="str">
        <x:v>普通成交</x:v>
      </x:c>
      <x:c r="AI48" s="5" t="str">
        <x:v>SLAN</x:v>
      </x:c>
      <x:c r="AJ48" s="10" t="n">
        <x:v>1047</x:v>
      </x:c>
      <x:c r="AK48" s="12" t="n">
        <x:v>2.06</x:v>
      </x:c>
      <x:c r="AL48" s="12" t="n">
        <x:v>1.96</x:v>
      </x:c>
      <x:c r="AM48" s="12" t="n">
        <x:v>2.15</x:v>
      </x:c>
      <x:c r="AN48" s="11" t="n">
        <x:v>7.624</x:v>
      </x:c>
      <x:c r="AO48" s="11" t="n">
        <x:v>21.497</x:v>
      </x:c>
      <x:c r="AP48" s="13" t="n">
        <x:v>0.163161</x:v>
      </x:c>
      <x:c r="AQ48" s="13" t="n">
        <x:v>0.010182</x:v>
      </x:c>
      <x:c r="AR48" s="13" t="n">
        <x:v>0.277241</x:v>
      </x:c>
      <x:c r="AS48" s="13" t="n">
        <x:v>-0.086536</x:v>
      </x:c>
      <x:c r="AT48" s="13" t="n">
        <x:v>0.056543</x:v>
      </x:c>
      <x:c r="AU48" s="10" t="n">
        <x:v>1191</x:v>
      </x:c>
      <x:c r="AV48" s="10" t="n">
        <x:v>58</x:v>
      </x:c>
      <x:c r="AW48" s="14" t="n">
        <x:v>18.0517</x:v>
      </x:c>
      <x:c r="AX48" s="14" t="n">
        <x:v>20.53448</x:v>
      </x:c>
      <x:c r="AY48" s="5" t="str">
        <x:v>MIAX</x:v>
      </x:c>
      <x:c r="AZ48" s="5" t="str">
        <x:v>20261102</x:v>
      </x:c>
      <x:c r="BA48" s="5" t="str">
        <x:v>-</x:v>
      </x:c>
      <x:c r="BB48" s="5" t="str">
        <x:v>509059478</x:v>
      </x:c>
      <x:c r="BC48" s="5" t="str">
        <x:v>205189</x:v>
      </x:c>
      <x:c r="BD48" s="5" t="str">
        <x:v>81</x:v>
      </x:c>
      <x:c r="BE48" s="5" t="str">
        <x:v>0</x:v>
      </x:c>
      <x:c r="BF48" s="5" t="str"/>
      <x:c r="BG48" s="5" t="str"/>
      <x:c r="BH48" s="5" t="str">
        <x:v>2</x:v>
      </x:c>
      <x:c r="BI48" s="5" t="str">
        <x:v>10002075</x:v>
      </x:c>
      <x:c r="BJ48" s="5" t="str">
        <x:v>10002116</x:v>
      </x:c>
      <x:c r="BK48" s="5" t="str">
        <x:v>611da57e5821285ea93e5ce506310769</x:v>
      </x:c>
      <x:c r="BL48" s="5" t="str">
        <x:v>0</x:v>
      </x:c>
      <x:c r="BM48" s="5" t="str">
        <x:v>5002680503</x:v>
      </x:c>
      <x:c r="BN48" s="5" t="str">
        <x:v>1</x:v>
      </x:c>
      <x:c r="BO48" s="5" t="str"/>
      <x:c r="BP48" s="5" t="str">
        <x:v>509059478_1793814295_7704373732122296320_1793814295_7704373732122296321</x:v>
      </x:c>
      <x:c r="BQ48" s="5" t="str">
        <x:v>1</x:v>
      </x:c>
      <x:c r="BR48" s="5" t="str">
        <x:v>33</x:v>
      </x:c>
      <x:c r="BS48" s="5" t="str">
        <x:v>40f6615b</x:v>
      </x:c>
      <x:c r="BT48" s="5" t="str">
        <x:v>2026-11-08 01:21:02</x:v>
      </x:c>
      <x:c r="BU48" s="42" t="n">
        <x:f>M48-TODAY()</x:f>
        <x:v>34</x:v>
      </x:c>
    </x:row>
    <x:row r="49" ht="72" customHeight="1">
      <x:c r="A49" s="5" t="str">
        <x:v>-</x:v>
      </x:c>
      <x:c r="B49" s="8" t="n">
        <x:v>46330.565520833334</x:v>
      </x:c>
      <x:c r="C49" s="5" t="str">
        <x:v>AAPL</x:v>
      </x:c>
      <x:c r="D49" s="5" t="str">
        <x:v>未审核</x:v>
      </x:c>
      <x:c r="E49" s="7" t="str">
        <x:v>本轮抓取尚未通过逐条复核，按规则显示未审核</x:v>
      </x:c>
      <x:c r="F49" s="5" t="str">
        <x:v>AAPL 261106 345.00P</x:v>
      </x:c>
      <x:c r="G49" s="5" t="str">
        <x:v>主動賣出</x:v>
      </x:c>
      <x:c r="H49" s="5" t="str">
        <x:v>📢 超級巨鯨大單 ($59.9M)</x:v>
      </x:c>
      <x:c r="I49" s="7" t="str">
        <x:v>-</x:v>
      </x:c>
      <x:c r="J49" s="5" t="str">
        <x:v>-</x:v>
      </x:c>
      <x:c r="K49" s="5" t="str">
        <x:v>未审核</x:v>
      </x:c>
      <x:c r="L49" s="5" t="str"/>
      <x:c r="M49" s="9" t="n">
        <x:v>46332</x:v>
      </x:c>
      <x:c r="N49" s="10" t="n">
        <x:v>-1</x:v>
      </x:c>
      <x:c r="O49" s="10" t="n">
        <x:v>2</x:v>
      </x:c>
      <x:c r="P49" s="11" t="n">
        <x:v>345</x:v>
      </x:c>
      <x:c r="Q49" s="5" t="str">
        <x:v>Mid (中間價撮合)</x:v>
      </x:c>
      <x:c r="R49" s="11" t="n">
        <x:v>352.65</x:v>
      </x:c>
      <x:c r="S49" s="11" t="n">
        <x:v>196168</x:v>
      </x:c>
      <x:c r="T49" s="11" t="n">
        <x:v>196168</x:v>
      </x:c>
      <x:c r="U49" s="11" t="n">
        <x:v>83.07</x:v>
      </x:c>
      <x:c r="V49" s="11" t="n">
        <x:v>-59695832</x:v>
      </x:c>
      <x:c r="W49" s="11" t="str">
        <x:v>1:304</x:v>
      </x:c>
      <x:c r="X49" s="5" t="str">
        <x:v>343.87</x:v>
      </x:c>
      <x:c r="Y49" s="11" t="n">
        <x:v>59892000</x:v>
      </x:c>
      <x:c r="Z49" s="11" t="n">
        <x:v>-2.49</x:v>
      </x:c>
      <x:c r="AA49" s="7" t="str">
        <x:v>Single Leg Flow (普通單腿異動)</x:v>
      </x:c>
      <x:c r="AB49" s="7" t="str">
        <x:v>中性</x:v>
      </x:c>
      <x:c r="AC49" s="5" t="str">
        <x:v>-</x:v>
      </x:c>
      <x:c r="AD49" s="7" t="str">
        <x:v>Single Leg</x:v>
      </x:c>
      <x:c r="AE49" s="5" t="str">
        <x:v>單腿</x:v>
      </x:c>
      <x:c r="AF49" s="5" t="str">
        <x:v>CumVol Breakout (累計突破開倉)</x:v>
      </x:c>
      <x:c r="AG49" s="5" t="str">
        <x:v>↑看多</x:v>
      </x:c>
      <x:c r="AH49" s="5" t="str">
        <x:v>普通成交</x:v>
      </x:c>
      <x:c r="AI49" s="5" t="str">
        <x:v>AUTO</x:v>
      </x:c>
      <x:c r="AJ49" s="10" t="n">
        <x:v>1736</x:v>
      </x:c>
      <x:c r="AK49" s="12" t="n">
        <x:v>1.13</x:v>
      </x:c>
      <x:c r="AL49" s="12" t="n">
        <x:v>1.1</x:v>
      </x:c>
      <x:c r="AM49" s="12" t="n">
        <x:v>1.14</x:v>
      </x:c>
      <x:c r="AN49" s="11" t="n">
        <x:v>2.169</x:v>
      </x:c>
      <x:c r="AO49" s="11" t="n">
        <x:v>35.424</x:v>
      </x:c>
      <x:c r="AP49" s="13" t="n">
        <x:v>-0.191045</x:v>
      </x:c>
      <x:c r="AQ49" s="13" t="n">
        <x:v>0.028339</x:v>
      </x:c>
      <x:c r="AR49" s="13" t="n">
        <x:v>0.073841</x:v>
      </x:c>
      <x:c r="AS49" s="13" t="n">
        <x:v>-0.610186</x:v>
      </x:c>
      <x:c r="AT49" s="13" t="n">
        <x:v>-0.003832</x:v>
      </x:c>
      <x:c r="AU49" s="10" t="n">
        <x:v>22369</x:v>
      </x:c>
      <x:c r="AV49" s="10" t="n">
        <x:v>4080</x:v>
      </x:c>
      <x:c r="AW49" s="14" t="n">
        <x:v>0.4255</x:v>
      </x:c>
      <x:c r="AX49" s="14" t="n">
        <x:v>5.48259</x:v>
      </x:c>
      <x:c r="AY49" s="5" t="str">
        <x:v>BOX,CBOE,NSDQ,#43</x:v>
      </x:c>
      <x:c r="AZ49" s="5" t="str">
        <x:v>20261102</x:v>
      </x:c>
      <x:c r="BA49" s="5" t="str">
        <x:v>-</x:v>
      </x:c>
      <x:c r="BB49" s="5" t="str">
        <x:v>508322026</x:v>
      </x:c>
      <x:c r="BC49" s="5" t="str">
        <x:v>205189</x:v>
      </x:c>
      <x:c r="BD49" s="5" t="str">
        <x:v>81</x:v>
      </x:c>
      <x:c r="BE49" s="5" t="str">
        <x:v>0</x:v>
      </x:c>
      <x:c r="BF49" s="5" t="str"/>
      <x:c r="BG49" s="5" t="str"/>
      <x:c r="BH49" s="5" t="str">
        <x:v>2</x:v>
      </x:c>
      <x:c r="BI49" s="5" t="str">
        <x:v>10002075</x:v>
      </x:c>
      <x:c r="BJ49" s="5" t="str">
        <x:v>10002116</x:v>
      </x:c>
      <x:c r="BK49" s="5" t="str">
        <x:v>8d545742f17e96e7f4b0f0ca5218e767</x:v>
      </x:c>
      <x:c r="BL49" s="5" t="str">
        <x:v>0</x:v>
      </x:c>
      <x:c r="BM49" s="5" t="str">
        <x:v>5002680431</x:v>
      </x:c>
      <x:c r="BN49" s="5" t="str">
        <x:v>1</x:v>
      </x:c>
      <x:c r="BO49" s="5" t="str"/>
      <x:c r="BP49" s="5" t="str">
        <x:v>508322026_1793813661_7704371009113030656_1793813661_7704371009113030663</x:v>
      </x:c>
      <x:c r="BQ49" s="5" t="str">
        <x:v>1</x:v>
      </x:c>
      <x:c r="BR49" s="5" t="str">
        <x:v>26</x:v>
      </x:c>
      <x:c r="BS49" s="5" t="str">
        <x:v>40f6615b</x:v>
      </x:c>
      <x:c r="BT49" s="5" t="str">
        <x:v>2026-11-08 01:21:02</x:v>
      </x:c>
      <x:c r="BU49" s="42" t="n">
        <x:f>M49-TODAY()</x:f>
        <x:v>-1</x:v>
      </x:c>
    </x:row>
    <x:row r="50" ht="72" customHeight="1">
      <x:c r="A50" s="5" t="str">
        <x:v>-</x:v>
      </x:c>
      <x:c r="B50" s="8" t="n">
        <x:v>46330.55355324074</x:v>
      </x:c>
      <x:c r="C50" s="5" t="str">
        <x:v>AAPL</x:v>
      </x:c>
      <x:c r="D50" s="5" t="str">
        <x:v>未审核</x:v>
      </x:c>
      <x:c r="E50" s="7" t="str">
        <x:v>本轮抓取尚未通过逐条复核，按规则显示未审核</x:v>
      </x:c>
      <x:c r="F50" s="5" t="str">
        <x:v>AAPL 261106 360.00C</x:v>
      </x:c>
      <x:c r="G50" s="5" t="str">
        <x:v>主動賣出</x:v>
      </x:c>
      <x:c r="H50" s="5" t="str">
        <x:v>⚠️ 激進拋售砸盤 ($42.6M)</x:v>
      </x:c>
      <x:c r="I50" s="7" t="str">
        <x:v>-</x:v>
      </x:c>
      <x:c r="J50" s="5" t="str">
        <x:v>-</x:v>
      </x:c>
      <x:c r="K50" s="5" t="str">
        <x:v>未审核</x:v>
      </x:c>
      <x:c r="L50" s="5" t="str"/>
      <x:c r="M50" s="9" t="n">
        <x:v>46332</x:v>
      </x:c>
      <x:c r="N50" s="10" t="n">
        <x:v>-1</x:v>
      </x:c>
      <x:c r="O50" s="10" t="n">
        <x:v>2</x:v>
      </x:c>
      <x:c r="P50" s="11" t="n">
        <x:v>360</x:v>
      </x:c>
      <x:c r="Q50" s="5" t="str">
        <x:v>At Bid (買一主動賣)</x:v>
      </x:c>
      <x:c r="R50" s="11" t="n">
        <x:v>354.44</x:v>
      </x:c>
      <x:c r="S50" s="11" t="n">
        <x:v>179664</x:v>
      </x:c>
      <x:c r="T50" s="11" t="n">
        <x:v>179664</x:v>
      </x:c>
      <x:c r="U50" s="11" t="n">
        <x:v>78.45</x:v>
      </x:c>
      <x:c r="V50" s="11" t="str">
        <x:v>-∞</x:v>
      </x:c>
      <x:c r="W50" s="11" t="str">
        <x:v>1:∞</x:v>
      </x:c>
      <x:c r="X50" s="5" t="str">
        <x:v>361.52</x:v>
      </x:c>
      <x:c r="Y50" s="11" t="n">
        <x:v>42552000</x:v>
      </x:c>
      <x:c r="Z50" s="11" t="n">
        <x:v>2</x:v>
      </x:c>
      <x:c r="AA50" s="7" t="str">
        <x:v>Naked Call Selling (高位阻力壓制)</x:v>
      </x:c>
      <x:c r="AB50" s="7" t="str">
        <x:v>看平偏空</x:v>
      </x:c>
      <x:c r="AC50" s="5" t="str">
        <x:v>-</x:v>
      </x:c>
      <x:c r="AD50" s="7" t="str">
        <x:v>Single Leg</x:v>
      </x:c>
      <x:c r="AE50" s="5" t="str">
        <x:v>單腿</x:v>
      </x:c>
      <x:c r="AF50" s="5" t="str">
        <x:v>CumVol Breakout (累計突破開倉)</x:v>
      </x:c>
      <x:c r="AG50" s="5" t="str">
        <x:v>↓看空</x:v>
      </x:c>
      <x:c r="AH50" s="5" t="str">
        <x:v>跨市場撮單 普通成交</x:v>
      </x:c>
      <x:c r="AI50" s="5" t="str">
        <x:v>AUTO ISOI</x:v>
      </x:c>
      <x:c r="AJ50" s="10" t="n">
        <x:v>1182</x:v>
      </x:c>
      <x:c r="AK50" s="12" t="n">
        <x:v>1.52</x:v>
      </x:c>
      <x:c r="AL50" s="12" t="n">
        <x:v>1.52</x:v>
      </x:c>
      <x:c r="AM50" s="12" t="n">
        <x:v>1.59</x:v>
      </x:c>
      <x:c r="AN50" s="11" t="n">
        <x:v>1.568</x:v>
      </x:c>
      <x:c r="AO50" s="11" t="n">
        <x:v>34.095</x:v>
      </x:c>
      <x:c r="AP50" s="13" t="n">
        <x:v>0.273863</x:v>
      </x:c>
      <x:c r="AQ50" s="13" t="n">
        <x:v>0.035802</x:v>
      </x:c>
      <x:c r="AR50" s="13" t="n">
        <x:v>0.090824</x:v>
      </x:c>
      <x:c r="AS50" s="13" t="n">
        <x:v>-0.77937</x:v>
      </x:c>
      <x:c r="AT50" s="13" t="n">
        <x:v>0.005663</x:v>
      </x:c>
      <x:c r="AU50" s="10" t="n">
        <x:v>40264</x:v>
      </x:c>
      <x:c r="AV50" s="10" t="n">
        <x:v>15067</x:v>
      </x:c>
      <x:c r="AW50" s="14" t="n">
        <x:v>0.0784</x:v>
      </x:c>
      <x:c r="AX50" s="14" t="n">
        <x:v>2.67233</x:v>
      </x:c>
      <x:c r="AY50" s="5" t="str">
        <x:v>AMEX,BOX,CBOE,#28,EDGX,#30,ISE,#32,MIAX,ARCA,MPRL,NSDQ,BX,#38,PHLX,BZX,MEMX,#42,#43,#44</x:v>
      </x:c>
      <x:c r="AZ50" s="5" t="str">
        <x:v>20261102</x:v>
      </x:c>
      <x:c r="BA50" s="5" t="str">
        <x:v>-</x:v>
      </x:c>
      <x:c r="BB50" s="5" t="str">
        <x:v>508355294</x:v>
      </x:c>
      <x:c r="BC50" s="5" t="str">
        <x:v>205189</x:v>
      </x:c>
      <x:c r="BD50" s="5" t="str">
        <x:v>81</x:v>
      </x:c>
      <x:c r="BE50" s="5" t="str">
        <x:v>1</x:v>
      </x:c>
      <x:c r="BF50" s="5" t="str"/>
      <x:c r="BG50" s="5" t="str"/>
      <x:c r="BH50" s="5" t="str">
        <x:v>1</x:v>
      </x:c>
      <x:c r="BI50" s="5" t="str">
        <x:v>10002075</x:v>
      </x:c>
      <x:c r="BJ50" s="5" t="str">
        <x:v>10002116</x:v>
      </x:c>
      <x:c r="BK50" s="5" t="str">
        <x:v>3783c3ab7a5c5c44fd6e4950cbece677</x:v>
      </x:c>
      <x:c r="BL50" s="5" t="str">
        <x:v>0</x:v>
      </x:c>
      <x:c r="BM50" s="5" t="str">
        <x:v>5002680277</x:v>
      </x:c>
      <x:c r="BN50" s="5" t="str">
        <x:v>1</x:v>
      </x:c>
      <x:c r="BO50" s="5" t="str"/>
      <x:c r="BP50" s="5" t="str">
        <x:v>508355294_1793812627_7704366568116846592_1793812627_7704366568116846671</x:v>
      </x:c>
      <x:c r="BQ50" s="5" t="str">
        <x:v>1</x:v>
      </x:c>
      <x:c r="BR50" s="5" t="str">
        <x:v>25</x:v>
      </x:c>
      <x:c r="BS50" s="5" t="str">
        <x:v>40f6615b</x:v>
      </x:c>
      <x:c r="BT50" s="5" t="str">
        <x:v>2026-11-08 01:21:02</x:v>
      </x:c>
      <x:c r="BU50" s="42" t="n">
        <x:f>M50-TODAY()</x:f>
        <x:v>-1</x:v>
      </x:c>
    </x:row>
    <x:row r="51" ht="72" customHeight="1">
      <x:c r="A51" s="5" t="str">
        <x:v>-</x:v>
      </x:c>
      <x:c r="B51" s="8" t="n">
        <x:v>46330.55355324074</x:v>
      </x:c>
      <x:c r="C51" s="5" t="str">
        <x:v>AAPL</x:v>
      </x:c>
      <x:c r="D51" s="5" t="str">
        <x:v>未审核</x:v>
      </x:c>
      <x:c r="E51" s="7" t="str">
        <x:v>本轮抓取尚未通过逐条复核，按规则显示未审核</x:v>
      </x:c>
      <x:c r="F51" s="5" t="str">
        <x:v>AAPL 261106 360.00C</x:v>
      </x:c>
      <x:c r="G51" s="5" t="str">
        <x:v>主動賣出</x:v>
      </x:c>
      <x:c r="H51" s="5" t="str">
        <x:v>📢 超級巨鯨大單 ($317.4M)</x:v>
      </x:c>
      <x:c r="I51" s="7" t="str">
        <x:v>-</x:v>
      </x:c>
      <x:c r="J51" s="5" t="str">
        <x:v>-</x:v>
      </x:c>
      <x:c r="K51" s="5" t="str">
        <x:v>未审核</x:v>
      </x:c>
      <x:c r="L51" s="5" t="str"/>
      <x:c r="M51" s="9" t="n">
        <x:v>46332</x:v>
      </x:c>
      <x:c r="N51" s="10" t="n">
        <x:v>-1</x:v>
      </x:c>
      <x:c r="O51" s="10" t="n">
        <x:v>2</x:v>
      </x:c>
      <x:c r="P51" s="11" t="n">
        <x:v>360</x:v>
      </x:c>
      <x:c r="Q51" s="5" t="str">
        <x:v>Below Bid (破買一砸盤)</x:v>
      </x:c>
      <x:c r="R51" s="11" t="n">
        <x:v>354.44</x:v>
      </x:c>
      <x:c r="S51" s="11" t="n">
        <x:v>1234520</x:v>
      </x:c>
      <x:c r="T51" s="11" t="n">
        <x:v>1234520</x:v>
      </x:c>
      <x:c r="U51" s="11" t="n">
        <x:v>78.07</x:v>
      </x:c>
      <x:c r="V51" s="11" t="str">
        <x:v>-∞</x:v>
      </x:c>
      <x:c r="W51" s="11" t="str">
        <x:v>1:∞</x:v>
      </x:c>
      <x:c r="X51" s="5" t="str">
        <x:v>361.40</x:v>
      </x:c>
      <x:c r="Y51" s="11" t="n">
        <x:v>317448000</x:v>
      </x:c>
      <x:c r="Z51" s="11" t="n">
        <x:v>1.96</x:v>
      </x:c>
      <x:c r="AA51" s="7" t="str">
        <x:v>Naked Call Selling (高位阻力壓制)</x:v>
      </x:c>
      <x:c r="AB51" s="7" t="str">
        <x:v>看平偏空</x:v>
      </x:c>
      <x:c r="AC51" s="5" t="str">
        <x:v>-</x:v>
      </x:c>
      <x:c r="AD51" s="7" t="str">
        <x:v>Single Leg</x:v>
      </x:c>
      <x:c r="AE51" s="5" t="str">
        <x:v>單腿</x:v>
      </x:c>
      <x:c r="AF51" s="5" t="str">
        <x:v>CumVol Breakout (累計突破開倉)</x:v>
      </x:c>
      <x:c r="AG51" s="5" t="str">
        <x:v>↓看空</x:v>
      </x:c>
      <x:c r="AH51" s="5" t="str">
        <x:v>現場交易</x:v>
      </x:c>
      <x:c r="AI51" s="5" t="str">
        <x:v>SLFT</x:v>
      </x:c>
      <x:c r="AJ51" s="10" t="n">
        <x:v>8818</x:v>
      </x:c>
      <x:c r="AK51" s="12" t="n">
        <x:v>1.4</x:v>
      </x:c>
      <x:c r="AL51" s="12" t="n">
        <x:v>1.52</x:v>
      </x:c>
      <x:c r="AM51" s="12" t="n">
        <x:v>1.59</x:v>
      </x:c>
      <x:c r="AN51" s="11" t="n">
        <x:v>1.568</x:v>
      </x:c>
      <x:c r="AO51" s="11" t="n">
        <x:v>34.095</x:v>
      </x:c>
      <x:c r="AP51" s="13" t="n">
        <x:v>0.273863</x:v>
      </x:c>
      <x:c r="AQ51" s="13" t="n">
        <x:v>0.035802</x:v>
      </x:c>
      <x:c r="AR51" s="13" t="n">
        <x:v>0.090824</x:v>
      </x:c>
      <x:c r="AS51" s="13" t="n">
        <x:v>-0.77937</x:v>
      </x:c>
      <x:c r="AT51" s="13" t="n">
        <x:v>0.005663</x:v>
      </x:c>
      <x:c r="AU51" s="10" t="n">
        <x:v>40263</x:v>
      </x:c>
      <x:c r="AV51" s="10" t="n">
        <x:v>15067</x:v>
      </x:c>
      <x:c r="AW51" s="14" t="n">
        <x:v>0.5853</x:v>
      </x:c>
      <x:c r="AX51" s="14" t="n">
        <x:v>2.67226</x:v>
      </x:c>
      <x:c r="AY51" s="5" t="str">
        <x:v>BOX</x:v>
      </x:c>
      <x:c r="AZ51" s="5" t="str">
        <x:v>20261102</x:v>
      </x:c>
      <x:c r="BA51" s="5" t="str">
        <x:v>-</x:v>
      </x:c>
      <x:c r="BB51" s="5" t="str">
        <x:v>508355294</x:v>
      </x:c>
      <x:c r="BC51" s="5" t="str">
        <x:v>205189</x:v>
      </x:c>
      <x:c r="BD51" s="5" t="str">
        <x:v>81</x:v>
      </x:c>
      <x:c r="BE51" s="5" t="str">
        <x:v>4</x:v>
      </x:c>
      <x:c r="BF51" s="5" t="str">
        <x:v>SLFT</x:v>
      </x:c>
      <x:c r="BG51" s="5" t="str">
        <x:v>BOX</x:v>
      </x:c>
      <x:c r="BH51" s="5" t="str">
        <x:v>1</x:v>
      </x:c>
      <x:c r="BI51" s="5" t="str">
        <x:v>10002075</x:v>
      </x:c>
      <x:c r="BJ51" s="5" t="str">
        <x:v>10002116</x:v>
      </x:c>
      <x:c r="BK51" s="5" t="str">
        <x:v>e249d5a280cddf3b10f5935279fb9369</x:v>
      </x:c>
      <x:c r="BL51" s="5" t="str">
        <x:v>0</x:v>
      </x:c>
      <x:c r="BM51" s="5" t="str">
        <x:v>5002680276</x:v>
      </x:c>
      <x:c r="BN51" s="5" t="str">
        <x:v>1</x:v>
      </x:c>
      <x:c r="BO51" s="5" t="str">
        <x:v>26</x:v>
      </x:c>
      <x:c r="BP51" s="5" t="str"/>
      <x:c r="BQ51" s="5" t="str">
        <x:v>0</x:v>
      </x:c>
      <x:c r="BR51" s="5" t="str">
        <x:v>26</x:v>
      </x:c>
      <x:c r="BS51" s="5" t="str">
        <x:v>40f6615b</x:v>
      </x:c>
      <x:c r="BT51" s="5" t="str">
        <x:v>2026-11-08 01:21:02</x:v>
      </x:c>
      <x:c r="BU51" s="42" t="n">
        <x:f>M51-TODAY()</x:f>
        <x:v>-1</x:v>
      </x:c>
    </x:row>
    <x:row r="52" ht="72" customHeight="1">
      <x:c r="A52" s="5" t="str">
        <x:v>-</x:v>
      </x:c>
      <x:c r="B52" s="8" t="n">
        <x:v>46330.55237268518</x:v>
      </x:c>
      <x:c r="C52" s="5" t="str">
        <x:v>AAPL</x:v>
      </x:c>
      <x:c r="D52" s="5" t="str">
        <x:v>未审核</x:v>
      </x:c>
      <x:c r="E52" s="7" t="str">
        <x:v>本轮抓取尚未通过逐条复核，按规则显示未审核</x:v>
      </x:c>
      <x:c r="F52" s="5" t="str">
        <x:v>AAPL 261106 360.00C</x:v>
      </x:c>
      <x:c r="G52" s="5" t="str">
        <x:v>主動買入</x:v>
      </x:c>
      <x:c r="H52" s="5" t="str">
        <x:v>⭐ 大額主力異動 ($36.3M)</x:v>
      </x:c>
      <x:c r="I52" s="7" t="str">
        <x:v>-</x:v>
      </x:c>
      <x:c r="J52" s="5" t="str">
        <x:v>-</x:v>
      </x:c>
      <x:c r="K52" s="5" t="str">
        <x:v>未审核</x:v>
      </x:c>
      <x:c r="L52" s="5" t="str"/>
      <x:c r="M52" s="9" t="n">
        <x:v>46332</x:v>
      </x:c>
      <x:c r="N52" s="10" t="n">
        <x:v>-1</x:v>
      </x:c>
      <x:c r="O52" s="10" t="n">
        <x:v>2</x:v>
      </x:c>
      <x:c r="P52" s="11" t="n">
        <x:v>360</x:v>
      </x:c>
      <x:c r="Q52" s="5" t="str">
        <x:v>At Ask (賣一主動買)</x:v>
      </x:c>
      <x:c r="R52" s="11" t="n">
        <x:v>354.325</x:v>
      </x:c>
      <x:c r="S52" s="11" t="n">
        <x:v>151200</x:v>
      </x:c>
      <x:c r="T52" s="11" t="str">
        <x:v>+∞</x:v>
      </x:c>
      <x:c r="U52" s="11" t="n">
        <x:v>20.89</x:v>
      </x:c>
      <x:c r="V52" s="11" t="n">
        <x:v>-151200</x:v>
      </x:c>
      <x:c r="W52" s="11" t="str">
        <x:v>∞:1</x:v>
      </x:c>
      <x:c r="X52" s="5" t="str">
        <x:v>361.50</x:v>
      </x:c>
      <x:c r="Y52" s="11" t="n">
        <x:v>36288000</x:v>
      </x:c>
      <x:c r="Z52" s="11" t="n">
        <x:v>2.02</x:v>
      </x:c>
      <x:c r="AA52" s="7" t="str">
        <x:v>Single Leg Flow (普通單腿異動)</x:v>
      </x:c>
      <x:c r="AB52" s="7" t="str">
        <x:v>看多</x:v>
      </x:c>
      <x:c r="AC52" s="5" t="str">
        <x:v>-</x:v>
      </x:c>
      <x:c r="AD52" s="7" t="str">
        <x:v>Single Leg</x:v>
      </x:c>
      <x:c r="AE52" s="5" t="str">
        <x:v>單腿</x:v>
      </x:c>
      <x:c r="AF52" s="5" t="str">
        <x:v>CumVol Breakout (累計突破開倉)</x:v>
      </x:c>
      <x:c r="AG52" s="5" t="str">
        <x:v>↑看多</x:v>
      </x:c>
      <x:c r="AH52" s="5" t="str">
        <x:v>普通成交</x:v>
      </x:c>
      <x:c r="AI52" s="5" t="str">
        <x:v>AUTO</x:v>
      </x:c>
      <x:c r="AJ52" s="10" t="n">
        <x:v>1008</x:v>
      </x:c>
      <x:c r="AK52" s="12" t="n">
        <x:v>1.5</x:v>
      </x:c>
      <x:c r="AL52" s="12" t="n">
        <x:v>1.41</x:v>
      </x:c>
      <x:c r="AM52" s="12" t="n">
        <x:v>1.5</x:v>
      </x:c>
      <x:c r="AN52" s="11" t="n">
        <x:v>1.601</x:v>
      </x:c>
      <x:c r="AO52" s="11" t="n">
        <x:v>33.575</x:v>
      </x:c>
      <x:c r="AP52" s="13" t="n">
        <x:v>0.267488</x:v>
      </x:c>
      <x:c r="AQ52" s="13" t="n">
        <x:v>0.035925</x:v>
      </x:c>
      <x:c r="AR52" s="13" t="n">
        <x:v>0.089776</x:v>
      </x:c>
      <x:c r="AS52" s="13" t="n">
        <x:v>-0.754764</x:v>
      </x:c>
      <x:c r="AT52" s="13" t="n">
        <x:v>0.005536</x:v>
      </x:c>
      <x:c r="AU52" s="10" t="n">
        <x:v>30055</x:v>
      </x:c>
      <x:c r="AV52" s="10" t="n">
        <x:v>15067</x:v>
      </x:c>
      <x:c r="AW52" s="14" t="n">
        <x:v>0.0669</x:v>
      </x:c>
      <x:c r="AX52" s="14" t="n">
        <x:v>1.99475</x:v>
      </x:c>
      <x:c r="AY52" s="5" t="str">
        <x:v>AMEX,#28,#30,ISE,MIAX,ARCA</x:v>
      </x:c>
      <x:c r="AZ52" s="5" t="str">
        <x:v>20261102</x:v>
      </x:c>
      <x:c r="BA52" s="5" t="str">
        <x:v>-</x:v>
      </x:c>
      <x:c r="BB52" s="5" t="str">
        <x:v>508355294</x:v>
      </x:c>
      <x:c r="BC52" s="5" t="str">
        <x:v>205189</x:v>
      </x:c>
      <x:c r="BD52" s="5" t="str">
        <x:v>81</x:v>
      </x:c>
      <x:c r="BE52" s="5" t="str">
        <x:v>0</x:v>
      </x:c>
      <x:c r="BF52" s="5" t="str"/>
      <x:c r="BG52" s="5" t="str"/>
      <x:c r="BH52" s="5" t="str">
        <x:v>2</x:v>
      </x:c>
      <x:c r="BI52" s="5" t="str">
        <x:v>10002075</x:v>
      </x:c>
      <x:c r="BJ52" s="5" t="str">
        <x:v>10002116</x:v>
      </x:c>
      <x:c r="BK52" s="5" t="str">
        <x:v>eaefc606828f3b0c24269da85cfd2f71</x:v>
      </x:c>
      <x:c r="BL52" s="5" t="str">
        <x:v>0</x:v>
      </x:c>
      <x:c r="BM52" s="5" t="str">
        <x:v>5002680269</x:v>
      </x:c>
      <x:c r="BN52" s="5" t="str">
        <x:v>1</x:v>
      </x:c>
      <x:c r="BO52" s="5" t="str"/>
      <x:c r="BP52" s="5" t="str">
        <x:v>508355294_1793812525_7704366130030182400_1793812525_7704366130030182417</x:v>
      </x:c>
      <x:c r="BQ52" s="5" t="str">
        <x:v>1</x:v>
      </x:c>
      <x:c r="BR52" s="5" t="str">
        <x:v>25</x:v>
      </x:c>
      <x:c r="BS52" s="5" t="str">
        <x:v>40f6615b</x:v>
      </x:c>
      <x:c r="BT52" s="5" t="str">
        <x:v>2026-11-08 01:21:02</x:v>
      </x:c>
      <x:c r="BU52" s="42" t="n">
        <x:f>M52-TODAY()</x:f>
        <x:v>-1</x:v>
      </x:c>
    </x:row>
    <x:row r="53" ht="72" customHeight="1">
      <x:c r="A53" s="5" t="str">
        <x:v>-</x:v>
      </x:c>
      <x:c r="B53" s="8" t="n">
        <x:v>46330.54960648148</x:v>
      </x:c>
      <x:c r="C53" s="5" t="str">
        <x:v>AAPL</x:v>
      </x:c>
      <x:c r="D53" s="5" t="str">
        <x:v>未审核</x:v>
      </x:c>
      <x:c r="E53" s="7" t="str">
        <x:v>本轮抓取尚未通过逐条复核，按规则显示未审核</x:v>
      </x:c>
      <x:c r="F53" s="5" t="str">
        <x:v>AAPL 261106 360.00C</x:v>
      </x:c>
      <x:c r="G53" s="5" t="str">
        <x:v>主動買入</x:v>
      </x:c>
      <x:c r="H53" s="5" t="str">
        <x:v>📢 超級巨鯨大單 ($264.9M)</x:v>
      </x:c>
      <x:c r="I53" s="7" t="str">
        <x:v>-</x:v>
      </x:c>
      <x:c r="J53" s="5" t="str">
        <x:v>-</x:v>
      </x:c>
      <x:c r="K53" s="5" t="str">
        <x:v>未审核</x:v>
      </x:c>
      <x:c r="L53" s="5" t="str"/>
      <x:c r="M53" s="9" t="n">
        <x:v>46332</x:v>
      </x:c>
      <x:c r="N53" s="10" t="n">
        <x:v>-1</x:v>
      </x:c>
      <x:c r="O53" s="10" t="n">
        <x:v>2</x:v>
      </x:c>
      <x:c r="P53" s="11" t="n">
        <x:v>360</x:v>
      </x:c>
      <x:c r="Q53" s="5" t="str">
        <x:v>At Ask (賣一主動買)</x:v>
      </x:c>
      <x:c r="R53" s="11" t="n">
        <x:v>353.905</x:v>
      </x:c>
      <x:c r="S53" s="11" t="n">
        <x:v>963898</x:v>
      </x:c>
      <x:c r="T53" s="11" t="str">
        <x:v>+∞</x:v>
      </x:c>
      <x:c r="U53" s="11" t="n">
        <x:v>19.52</x:v>
      </x:c>
      <x:c r="V53" s="11" t="n">
        <x:v>-963898</x:v>
      </x:c>
      <x:c r="W53" s="11" t="str">
        <x:v>∞:1</x:v>
      </x:c>
      <x:c r="X53" s="5" t="str">
        <x:v>361.31</x:v>
      </x:c>
      <x:c r="Y53" s="11" t="n">
        <x:v>264888000</x:v>
      </x:c>
      <x:c r="Z53" s="11" t="n">
        <x:v>2.09</x:v>
      </x:c>
      <x:c r="AA53" s="7" t="str">
        <x:v>Single Leg Flow (普通單腿異動)</x:v>
      </x:c>
      <x:c r="AB53" s="7" t="str">
        <x:v>看多</x:v>
      </x:c>
      <x:c r="AC53" s="5" t="str">
        <x:v>-</x:v>
      </x:c>
      <x:c r="AD53" s="7" t="str">
        <x:v>Single Leg</x:v>
      </x:c>
      <x:c r="AE53" s="5" t="str">
        <x:v>單腿</x:v>
      </x:c>
      <x:c r="AF53" s="5" t="str">
        <x:v>CumVol Breakout (累計突破開倉)</x:v>
      </x:c>
      <x:c r="AG53" s="5" t="str">
        <x:v>↑看多</x:v>
      </x:c>
      <x:c r="AH53" s="5" t="str">
        <x:v>普通成交</x:v>
      </x:c>
      <x:c r="AI53" s="5" t="str">
        <x:v>AUTO</x:v>
      </x:c>
      <x:c r="AJ53" s="10" t="n">
        <x:v>7358</x:v>
      </x:c>
      <x:c r="AK53" s="12" t="n">
        <x:v>1.31</x:v>
      </x:c>
      <x:c r="AL53" s="12" t="n">
        <x:v>1.26</x:v>
      </x:c>
      <x:c r="AM53" s="12" t="n">
        <x:v>1.31</x:v>
      </x:c>
      <x:c r="AN53" s="11" t="n">
        <x:v>1.722</x:v>
      </x:c>
      <x:c r="AO53" s="11" t="n">
        <x:v>32.685</x:v>
      </x:c>
      <x:c r="AP53" s="13" t="n">
        <x:v>0.237289</x:v>
      </x:c>
      <x:c r="AQ53" s="13" t="n">
        <x:v>0.034692</x:v>
      </x:c>
      <x:c r="AR53" s="13" t="n">
        <x:v>0.084158</x:v>
      </x:c>
      <x:c r="AS53" s="13" t="n">
        <x:v>-0.672261</x:v>
      </x:c>
      <x:c r="AT53" s="13" t="n">
        <x:v>0.004912</x:v>
      </x:c>
      <x:c r="AU53" s="10" t="n">
        <x:v>28684</x:v>
      </x:c>
      <x:c r="AV53" s="10" t="n">
        <x:v>15067</x:v>
      </x:c>
      <x:c r="AW53" s="14" t="n">
        <x:v>0.4884</x:v>
      </x:c>
      <x:c r="AX53" s="14" t="n">
        <x:v>1.90376</x:v>
      </x:c>
      <x:c r="AY53" s="5" t="str">
        <x:v>AMEX,ARCA</x:v>
      </x:c>
      <x:c r="AZ53" s="5" t="str">
        <x:v>20261102</x:v>
      </x:c>
      <x:c r="BA53" s="5" t="str">
        <x:v>-</x:v>
      </x:c>
      <x:c r="BB53" s="5" t="str">
        <x:v>508355294</x:v>
      </x:c>
      <x:c r="BC53" s="5" t="str">
        <x:v>205189</x:v>
      </x:c>
      <x:c r="BD53" s="5" t="str">
        <x:v>81</x:v>
      </x:c>
      <x:c r="BE53" s="5" t="str">
        <x:v>0</x:v>
      </x:c>
      <x:c r="BF53" s="5" t="str"/>
      <x:c r="BG53" s="5" t="str"/>
      <x:c r="BH53" s="5" t="str">
        <x:v>2</x:v>
      </x:c>
      <x:c r="BI53" s="5" t="str">
        <x:v>10002075</x:v>
      </x:c>
      <x:c r="BJ53" s="5" t="str">
        <x:v>10002116</x:v>
      </x:c>
      <x:c r="BK53" s="5" t="str">
        <x:v>3e581b3aeed0a53414ab37d08f9eebb6</x:v>
      </x:c>
      <x:c r="BL53" s="5" t="str">
        <x:v>0</x:v>
      </x:c>
      <x:c r="BM53" s="5" t="str">
        <x:v>5002680233</x:v>
      </x:c>
      <x:c r="BN53" s="5" t="str">
        <x:v>1</x:v>
      </x:c>
      <x:c r="BO53" s="5" t="str"/>
      <x:c r="BP53" s="5" t="str">
        <x:v>508355294_1793812286_7704365103532998656_1793812286_7704365103532998657</x:v>
      </x:c>
      <x:c r="BQ53" s="5" t="str">
        <x:v>1</x:v>
      </x:c>
      <x:c r="BR53" s="5" t="str">
        <x:v>25</x:v>
      </x:c>
      <x:c r="BS53" s="5" t="str">
        <x:v>40f6615b</x:v>
      </x:c>
      <x:c r="BT53" s="5" t="str">
        <x:v>2026-11-08 01:21:02</x:v>
      </x:c>
      <x:c r="BU53" s="42" t="n">
        <x:f>M53-TODAY()</x:f>
        <x:v>-1</x:v>
      </x:c>
    </x:row>
    <x:row r="54" ht="72" customHeight="1">
      <x:c r="A54" s="5" t="str">
        <x:v>-</x:v>
      </x:c>
      <x:c r="B54" s="8" t="n">
        <x:v>46330.518472222226</x:v>
      </x:c>
      <x:c r="C54" s="5" t="str">
        <x:v>AAPL</x:v>
      </x:c>
      <x:c r="D54" s="5" t="str">
        <x:v>未审核</x:v>
      </x:c>
      <x:c r="E54" s="7" t="str">
        <x:v>本轮抓取尚未通过逐条复核，按规则显示未审核</x:v>
      </x:c>
      <x:c r="F54" s="5" t="str">
        <x:v>AAPL 270115 290.00P</x:v>
      </x:c>
      <x:c r="G54" s="5" t="str">
        <x:v>主動買入</x:v>
      </x:c>
      <x:c r="H54" s="5" t="str">
        <x:v>⭐ 大額主力異動 ($34.8M)</x:v>
      </x:c>
      <x:c r="I54" s="7" t="str">
        <x:v>🛡️ 買方極深價外尾部對沖 (到期需跌破 288.65 才開始獲利，距現價 -17.9%)</x:v>
      </x:c>
      <x:c r="J54" s="5" t="str">
        <x:v>2026-11-07 17:21:16</x:v>
      </x:c>
      <x:c r="K54" s="5" t="str">
        <x:v>未审核</x:v>
      </x:c>
      <x:c r="L54" s="5" t="str"/>
      <x:c r="M54" s="9" t="n">
        <x:v>46402</x:v>
      </x:c>
      <x:c r="N54" s="10" t="n">
        <x:v>69</x:v>
      </x:c>
      <x:c r="O54" s="10" t="n">
        <x:v>72</x:v>
      </x:c>
      <x:c r="P54" s="11" t="n">
        <x:v>290</x:v>
      </x:c>
      <x:c r="Q54" s="5" t="str">
        <x:v>At Ask (賣一主動買)</x:v>
      </x:c>
      <x:c r="R54" s="11" t="n">
        <x:v>351.685</x:v>
      </x:c>
      <x:c r="S54" s="11" t="n">
        <x:v>162000</x:v>
      </x:c>
      <x:c r="T54" s="11" t="n">
        <x:v>34638000</x:v>
      </x:c>
      <x:c r="U54" s="11" t="n">
        <x:v>7.26</x:v>
      </x:c>
      <x:c r="V54" s="11" t="n">
        <x:v>-162000</x:v>
      </x:c>
      <x:c r="W54" s="11" t="str">
        <x:v>214:1</x:v>
      </x:c>
      <x:c r="X54" s="5" t="str">
        <x:v>288.65</x:v>
      </x:c>
      <x:c r="Y54" s="11" t="n">
        <x:v>34800000</x:v>
      </x:c>
      <x:c r="Z54" s="11" t="n">
        <x:v>-17.92</x:v>
      </x:c>
      <x:c r="AA54" s="7" t="str">
        <x:v>Single Leg Flow (普通單腿異動)</x:v>
      </x:c>
      <x:c r="AB54" s="7" t="str">
        <x:v>看空</x:v>
      </x:c>
      <x:c r="AC54" s="5" t="str">
        <x:v>-</x:v>
      </x:c>
      <x:c r="AD54" s="7" t="str">
        <x:v>Single Leg</x:v>
      </x:c>
      <x:c r="AE54" s="5" t="str">
        <x:v>多腿</x:v>
      </x:c>
      <x:c r="AF54" s="5" t="str">
        <x:v>Unconfirmed (常規未確認)</x:v>
      </x:c>
      <x:c r="AG54" s="5" t="str">
        <x:v>↓看空</x:v>
      </x:c>
      <x:c r="AH54" s="5" t="str">
        <x:v>現場交易</x:v>
      </x:c>
      <x:c r="AI54" s="5" t="str">
        <x:v>MLFT</x:v>
      </x:c>
      <x:c r="AJ54" s="10" t="n">
        <x:v>1200</x:v>
      </x:c>
      <x:c r="AK54" s="12" t="n">
        <x:v>1.35</x:v>
      </x:c>
      <x:c r="AL54" s="12" t="n">
        <x:v>1.25</x:v>
      </x:c>
      <x:c r="AM54" s="12" t="n">
        <x:v>1.35</x:v>
      </x:c>
      <x:c r="AN54" s="11" t="n">
        <x:v>17.539</x:v>
      </x:c>
      <x:c r="AO54" s="11" t="n">
        <x:v>30.343</x:v>
      </x:c>
      <x:c r="AP54" s="13" t="n">
        <x:v>-0.060075</x:v>
      </x:c>
      <x:c r="AQ54" s="13" t="n">
        <x:v>0.002512</x:v>
      </x:c>
      <x:c r="AR54" s="13" t="n">
        <x:v>0.186323</x:v>
      </x:c>
      <x:c r="AS54" s="13" t="n">
        <x:v>-0.036849</x:v>
      </x:c>
      <x:c r="AT54" s="13" t="n">
        <x:v>-0.037614</x:v>
      </x:c>
      <x:c r="AU54" s="10" t="n">
        <x:v>3457</x:v>
      </x:c>
      <x:c r="AV54" s="10" t="n">
        <x:v>14710</x:v>
      </x:c>
      <x:c r="AW54" s="14" t="n">
        <x:v>0.0816</x:v>
      </x:c>
      <x:c r="AX54" s="14" t="n">
        <x:v>0.23501</x:v>
      </x:c>
      <x:c r="AY54" s="5" t="str">
        <x:v>AMEX</x:v>
      </x:c>
      <x:c r="AZ54" s="5" t="str">
        <x:v>20261102</x:v>
      </x:c>
      <x:c r="BA54" s="5" t="str">
        <x:v>-</x:v>
      </x:c>
      <x:c r="BB54" s="5" t="str">
        <x:v>500685579</x:v>
      </x:c>
      <x:c r="BC54" s="5" t="str">
        <x:v>205189</x:v>
      </x:c>
      <x:c r="BD54" s="5" t="str">
        <x:v>81</x:v>
      </x:c>
      <x:c r="BE54" s="5" t="str">
        <x:v>4</x:v>
      </x:c>
      <x:c r="BF54" s="5" t="str">
        <x:v>MLFT</x:v>
      </x:c>
      <x:c r="BG54" s="5" t="str">
        <x:v>AMEX</x:v>
      </x:c>
      <x:c r="BH54" s="5" t="str">
        <x:v>1</x:v>
      </x:c>
      <x:c r="BI54" s="5" t="str">
        <x:v>10002075</x:v>
      </x:c>
      <x:c r="BJ54" s="5" t="str">
        <x:v>10002116</x:v>
      </x:c>
      <x:c r="BK54" s="5" t="str">
        <x:v>7978ed4cd3c684ee2ebb22db5fcdd57f</x:v>
      </x:c>
      <x:c r="BL54" s="5" t="str">
        <x:v>0</x:v>
      </x:c>
      <x:c r="BM54" s="5" t="str">
        <x:v>5002679801</x:v>
      </x:c>
      <x:c r="BN54" s="5" t="str">
        <x:v>1</x:v>
      </x:c>
      <x:c r="BO54" s="5" t="str">
        <x:v>25</x:v>
      </x:c>
      <x:c r="BP54" s="5" t="str"/>
      <x:c r="BQ54" s="5" t="str">
        <x:v>0</x:v>
      </x:c>
      <x:c r="BR54" s="5" t="str">
        <x:v>25</x:v>
      </x:c>
      <x:c r="BS54" s="5" t="str">
        <x:v>40f6615b</x:v>
      </x:c>
      <x:c r="BT54" s="5" t="str">
        <x:v>2026-11-08 01:21:02</x:v>
      </x:c>
      <x:c r="BU54" s="42" t="n">
        <x:f>M54-TODAY()</x:f>
        <x:v>69</x:v>
      </x:c>
    </x:row>
    <x:row r="55" ht="72" customHeight="1">
      <x:c r="A55" s="5" t="str">
        <x:v>-</x:v>
      </x:c>
      <x:c r="B55" s="8" t="n">
        <x:v>46330.50740740741</x:v>
      </x:c>
      <x:c r="C55" s="5" t="str">
        <x:v>AAPL</x:v>
      </x:c>
      <x:c r="D55" s="5" t="str">
        <x:v>未审核</x:v>
      </x:c>
      <x:c r="E55" s="7" t="str">
        <x:v>本轮抓取尚未通过逐条复核，按规则显示未审核</x:v>
      </x:c>
      <x:c r="F55" s="5" t="str">
        <x:v>AAPL 261218 380.00C</x:v>
      </x:c>
      <x:c r="G55" s="5" t="str">
        <x:v>主動賣出</x:v>
      </x:c>
      <x:c r="H55" s="5" t="str">
        <x:v>⭐ 大額主力異動 ($38.0M)</x:v>
      </x:c>
      <x:c r="I55" s="7" t="str">
        <x:v>-</x:v>
      </x:c>
      <x:c r="J55" s="5" t="str">
        <x:v>-</x:v>
      </x:c>
      <x:c r="K55" s="5" t="str">
        <x:v>未审核</x:v>
      </x:c>
      <x:c r="L55" s="5" t="str"/>
      <x:c r="M55" s="9" t="n">
        <x:v>46374</x:v>
      </x:c>
      <x:c r="N55" s="10" t="n">
        <x:v>41</x:v>
      </x:c>
      <x:c r="O55" s="10" t="n">
        <x:v>44</x:v>
      </x:c>
      <x:c r="P55" s="11" t="n">
        <x:v>380</x:v>
      </x:c>
      <x:c r="Q55" s="5" t="str">
        <x:v>Mid (中間價撮合)</x:v>
      </x:c>
      <x:c r="R55" s="11" t="n">
        <x:v>352.7301</x:v>
      </x:c>
      <x:c r="S55" s="11" t="n">
        <x:v>281005</x:v>
      </x:c>
      <x:c r="T55" s="11" t="n">
        <x:v>281005</x:v>
      </x:c>
      <x:c r="U55" s="11" t="n">
        <x:v>84.95</x:v>
      </x:c>
      <x:c r="V55" s="11" t="str">
        <x:v>-∞</x:v>
      </x:c>
      <x:c r="W55" s="11" t="str">
        <x:v>1:∞</x:v>
      </x:c>
      <x:c r="X55" s="5" t="str">
        <x:v>382.81</x:v>
      </x:c>
      <x:c r="Y55" s="11" t="n">
        <x:v>38000000</x:v>
      </x:c>
      <x:c r="Z55" s="11" t="n">
        <x:v>8.53</x:v>
      </x:c>
      <x:c r="AA55" s="7" t="str">
        <x:v>Naked Call Selling (高位阻力壓制)</x:v>
      </x:c>
      <x:c r="AB55" s="7" t="str">
        <x:v>看平偏空</x:v>
      </x:c>
      <x:c r="AC55" s="5" t="str">
        <x:v>-</x:v>
      </x:c>
      <x:c r="AD55" s="7" t="str">
        <x:v>Single Leg</x:v>
      </x:c>
      <x:c r="AE55" s="5" t="str">
        <x:v>單腿</x:v>
      </x:c>
      <x:c r="AF55" s="5" t="str">
        <x:v>Unconfirmed (常規未確認)</x:v>
      </x:c>
      <x:c r="AG55" s="5" t="str">
        <x:v>↓看空</x:v>
      </x:c>
      <x:c r="AH55" s="5" t="str">
        <x:v>普通成交</x:v>
      </x:c>
      <x:c r="AI55" s="5" t="str">
        <x:v>SLAN</x:v>
      </x:c>
      <x:c r="AJ55" s="10" t="n">
        <x:v>1000</x:v>
      </x:c>
      <x:c r="AK55" s="12" t="n">
        <x:v>2.81005</x:v>
      </x:c>
      <x:c r="AL55" s="12" t="n">
        <x:v>2.79</x:v>
      </x:c>
      <x:c r="AM55" s="12" t="n">
        <x:v>2.92</x:v>
      </x:c>
      <x:c r="AN55" s="11" t="n">
        <x:v>7.731</x:v>
      </x:c>
      <x:c r="AO55" s="11" t="n">
        <x:v>22.279</x:v>
      </x:c>
      <x:c r="AP55" s="13" t="n">
        <x:v>0.194455</x:v>
      </x:c>
      <x:c r="AQ55" s="13" t="n">
        <x:v>0.010068</x:v>
      </x:c>
      <x:c r="AR55" s="13" t="n">
        <x:v>0.337539</x:v>
      </x:c>
      <x:c r="AS55" s="13" t="n">
        <x:v>-0.092659</x:v>
      </x:c>
      <x:c r="AT55" s="13" t="n">
        <x:v>0.079609</x:v>
      </x:c>
      <x:c r="AU55" s="10" t="n">
        <x:v>2260</x:v>
      </x:c>
      <x:c r="AV55" s="10" t="n">
        <x:v>18973</x:v>
      </x:c>
      <x:c r="AW55" s="14" t="n">
        <x:v>0.0527</x:v>
      </x:c>
      <x:c r="AX55" s="14" t="n">
        <x:v>0.11911</x:v>
      </x:c>
      <x:c r="AY55" s="5" t="str">
        <x:v>MIAX</x:v>
      </x:c>
      <x:c r="AZ55" s="5" t="str">
        <x:v>20261102</x:v>
      </x:c>
      <x:c r="BA55" s="5" t="str">
        <x:v>-</x:v>
      </x:c>
      <x:c r="BB55" s="5" t="str">
        <x:v>500756406</x:v>
      </x:c>
      <x:c r="BC55" s="5" t="str">
        <x:v>205189</x:v>
      </x:c>
      <x:c r="BD55" s="5" t="str">
        <x:v>81</x:v>
      </x:c>
      <x:c r="BE55" s="5" t="str">
        <x:v>0</x:v>
      </x:c>
      <x:c r="BF55" s="5" t="str"/>
      <x:c r="BG55" s="5" t="str"/>
      <x:c r="BH55" s="5" t="str">
        <x:v>1</x:v>
      </x:c>
      <x:c r="BI55" s="5" t="str">
        <x:v>10002075</x:v>
      </x:c>
      <x:c r="BJ55" s="5" t="str">
        <x:v>10002116</x:v>
      </x:c>
      <x:c r="BK55" s="5" t="str">
        <x:v>1c8ba69cfca5de86f551a10b75e6740d</x:v>
      </x:c>
      <x:c r="BL55" s="5" t="str">
        <x:v>0</x:v>
      </x:c>
      <x:c r="BM55" s="5" t="str">
        <x:v>5002679598</x:v>
      </x:c>
      <x:c r="BN55" s="5" t="str">
        <x:v>1</x:v>
      </x:c>
      <x:c r="BO55" s="5" t="str"/>
      <x:c r="BP55" s="5" t="str">
        <x:v>500756406_1793808640_7704349444082237440_1793808640_7704349444082237442</x:v>
      </x:c>
      <x:c r="BQ55" s="5" t="str">
        <x:v>1</x:v>
      </x:c>
      <x:c r="BR55" s="5" t="str">
        <x:v>33</x:v>
      </x:c>
      <x:c r="BS55" s="5" t="str">
        <x:v>40f6615b</x:v>
      </x:c>
      <x:c r="BT55" s="5" t="str">
        <x:v>2026-11-08 01:21:02</x:v>
      </x:c>
      <x:c r="BU55" s="42" t="n">
        <x:f>M55-TODAY()</x:f>
        <x:v>41</x:v>
      </x:c>
    </x:row>
    <x:row r="56" ht="72" customHeight="1">
      <x:c r="A56" s="5" t="str">
        <x:v>-</x:v>
      </x:c>
      <x:c r="B56" s="8" t="n">
        <x:v>46330.50246527778</x:v>
      </x:c>
      <x:c r="C56" s="5" t="str">
        <x:v>AAPL</x:v>
      </x:c>
      <x:c r="D56" s="5" t="str">
        <x:v>未审核</x:v>
      </x:c>
      <x:c r="E56" s="7" t="str">
        <x:v>本轮抓取尚未通过逐条复核，按规则显示未审核</x:v>
      </x:c>
      <x:c r="F56" s="5" t="str">
        <x:v>AAPL 261218 390.00C</x:v>
      </x:c>
      <x:c r="G56" s="5" t="str">
        <x:v>主動賣出</x:v>
      </x:c>
      <x:c r="H56" s="5" t="str">
        <x:v>📢 超級巨鯨大單 ($117.0M)</x:v>
      </x:c>
      <x:c r="I56" s="7" t="str">
        <x:v>-</x:v>
      </x:c>
      <x:c r="J56" s="5" t="str">
        <x:v>-</x:v>
      </x:c>
      <x:c r="K56" s="5" t="str">
        <x:v>未审核</x:v>
      </x:c>
      <x:c r="L56" s="5" t="str"/>
      <x:c r="M56" s="9" t="n">
        <x:v>46374</x:v>
      </x:c>
      <x:c r="N56" s="10" t="n">
        <x:v>41</x:v>
      </x:c>
      <x:c r="O56" s="10" t="n">
        <x:v>44</x:v>
      </x:c>
      <x:c r="P56" s="11" t="n">
        <x:v>390</x:v>
      </x:c>
      <x:c r="Q56" s="5" t="str">
        <x:v>At Bid (買一主動賣)</x:v>
      </x:c>
      <x:c r="R56" s="11" t="n">
        <x:v>353.13</x:v>
      </x:c>
      <x:c r="S56" s="11" t="n">
        <x:v>461846</x:v>
      </x:c>
      <x:c r="T56" s="11" t="n">
        <x:v>461846</x:v>
      </x:c>
      <x:c r="U56" s="11" t="n">
        <x:v>90.44</x:v>
      </x:c>
      <x:c r="V56" s="11" t="str">
        <x:v>-∞</x:v>
      </x:c>
      <x:c r="W56" s="11" t="str">
        <x:v>1:∞</x:v>
      </x:c>
      <x:c r="X56" s="5" t="str">
        <x:v>391.54</x:v>
      </x:c>
      <x:c r="Y56" s="11" t="n">
        <x:v>116961000</x:v>
      </x:c>
      <x:c r="Z56" s="11" t="n">
        <x:v>10.88</x:v>
      </x:c>
      <x:c r="AA56" s="7" t="str">
        <x:v>Naked Call Selling (高位阻力壓制)</x:v>
      </x:c>
      <x:c r="AB56" s="7" t="str">
        <x:v>看平偏空</x:v>
      </x:c>
      <x:c r="AC56" s="5" t="str">
        <x:v>-</x:v>
      </x:c>
      <x:c r="AD56" s="7" t="str">
        <x:v>Single Leg</x:v>
      </x:c>
      <x:c r="AE56" s="5" t="str">
        <x:v>單腿</x:v>
      </x:c>
      <x:c r="AF56" s="5" t="str">
        <x:v>Position Turnover (大單換手/存量博弈)</x:v>
      </x:c>
      <x:c r="AG56" s="5" t="str">
        <x:v>↓看空</x:v>
      </x:c>
      <x:c r="AH56" s="5" t="str">
        <x:v>普通成交</x:v>
      </x:c>
      <x:c r="AI56" s="5" t="str">
        <x:v>AUTO</x:v>
      </x:c>
      <x:c r="AJ56" s="10" t="n">
        <x:v>2999</x:v>
      </x:c>
      <x:c r="AK56" s="12" t="n">
        <x:v>1.54</x:v>
      </x:c>
      <x:c r="AL56" s="12" t="n">
        <x:v>1.54</x:v>
      </x:c>
      <x:c r="AM56" s="12" t="n">
        <x:v>1.64</x:v>
      </x:c>
      <x:c r="AN56" s="11" t="n">
        <x:v>10.44</x:v>
      </x:c>
      <x:c r="AO56" s="11" t="n">
        <x:v>22.355</x:v>
      </x:c>
      <x:c r="AP56" s="13" t="n">
        <x:v>0.120644</x:v>
      </x:c>
      <x:c r="AQ56" s="13" t="n">
        <x:v>0.007308</x:v>
      </x:c>
      <x:c r="AR56" s="13" t="n">
        <x:v>0.246609</x:v>
      </x:c>
      <x:c r="AS56" s="13" t="n">
        <x:v>-0.066844</x:v>
      </x:c>
      <x:c r="AT56" s="13" t="n">
        <x:v>0.049699</x:v>
      </x:c>
      <x:c r="AU56" s="10" t="n">
        <x:v>3834</x:v>
      </x:c>
      <x:c r="AV56" s="10" t="n">
        <x:v>9410</x:v>
      </x:c>
      <x:c r="AW56" s="14" t="n">
        <x:v>0.3187</x:v>
      </x:c>
      <x:c r="AX56" s="14" t="n">
        <x:v>0.40743</x:v>
      </x:c>
      <x:c r="AY56" s="5" t="str">
        <x:v>ARCA</x:v>
      </x:c>
      <x:c r="AZ56" s="5" t="str">
        <x:v>20261102</x:v>
      </x:c>
      <x:c r="BA56" s="5" t="str">
        <x:v>-</x:v>
      </x:c>
      <x:c r="BB56" s="5" t="str">
        <x:v>500756407</x:v>
      </x:c>
      <x:c r="BC56" s="5" t="str">
        <x:v>205189</x:v>
      </x:c>
      <x:c r="BD56" s="5" t="str">
        <x:v>81</x:v>
      </x:c>
      <x:c r="BE56" s="5" t="str">
        <x:v>0</x:v>
      </x:c>
      <x:c r="BF56" s="5" t="str">
        <x:v>AUTO</x:v>
      </x:c>
      <x:c r="BG56" s="5" t="str">
        <x:v>ARCA</x:v>
      </x:c>
      <x:c r="BH56" s="5" t="str">
        <x:v>1</x:v>
      </x:c>
      <x:c r="BI56" s="5" t="str">
        <x:v>10002075</x:v>
      </x:c>
      <x:c r="BJ56" s="5" t="str">
        <x:v>10002116</x:v>
      </x:c>
      <x:c r="BK56" s="5" t="str">
        <x:v>07f8a3c4c0237c794a5126878f0473a1</x:v>
      </x:c>
      <x:c r="BL56" s="5" t="str">
        <x:v>0</x:v>
      </x:c>
      <x:c r="BM56" s="5" t="str">
        <x:v>5002679500</x:v>
      </x:c>
      <x:c r="BN56" s="5" t="str">
        <x:v>1</x:v>
      </x:c>
      <x:c r="BO56" s="5" t="str">
        <x:v>34</x:v>
      </x:c>
      <x:c r="BP56" s="5" t="str"/>
      <x:c r="BQ56" s="5" t="str">
        <x:v>0</x:v>
      </x:c>
      <x:c r="BR56" s="5" t="str">
        <x:v>34</x:v>
      </x:c>
      <x:c r="BS56" s="5" t="str">
        <x:v>40f6615b</x:v>
      </x:c>
      <x:c r="BT56" s="5" t="str">
        <x:v>2026-11-08 01:21:02</x:v>
      </x:c>
      <x:c r="BU56" s="42" t="n">
        <x:f>M56-TODAY()</x:f>
        <x:v>41</x:v>
      </x:c>
    </x:row>
    <x:row r="57" ht="72" customHeight="1">
      <x:c r="A57" s="5" t="str">
        <x:v>-</x:v>
      </x:c>
      <x:c r="B57" s="8" t="n">
        <x:v>46330.50215277778</x:v>
      </x:c>
      <x:c r="C57" s="5" t="str">
        <x:v>AAPL</x:v>
      </x:c>
      <x:c r="D57" s="5" t="str">
        <x:v>未审核</x:v>
      </x:c>
      <x:c r="E57" s="7" t="str">
        <x:v>本轮抓取尚未通过逐条复核，按规则显示未审核</x:v>
      </x:c>
      <x:c r="F57" s="5" t="str">
        <x:v>AAPL 261113 360.00P</x:v>
      </x:c>
      <x:c r="G57" s="5" t="str">
        <x:v>主動買入</x:v>
      </x:c>
      <x:c r="H57" s="5" t="str">
        <x:v>🔥 巨額確定開倉 ($36.0M)</x:v>
      </x:c>
      <x:c r="I57" s="7" t="str">
        <x:v>-</x:v>
      </x:c>
      <x:c r="J57" s="5" t="str">
        <x:v>-</x:v>
      </x:c>
      <x:c r="K57" s="5" t="str">
        <x:v>未审核</x:v>
      </x:c>
      <x:c r="L57" s="5" t="str"/>
      <x:c r="M57" s="9" t="n">
        <x:v>46339</x:v>
      </x:c>
      <x:c r="N57" s="10" t="n">
        <x:v>6</x:v>
      </x:c>
      <x:c r="O57" s="10" t="n">
        <x:v>9</x:v>
      </x:c>
      <x:c r="P57" s="11" t="n">
        <x:v>360</x:v>
      </x:c>
      <x:c r="Q57" s="5" t="str">
        <x:v>At Ask (賣一主動買)</x:v>
      </x:c>
      <x:c r="R57" s="11" t="n">
        <x:v>353.05</x:v>
      </x:c>
      <x:c r="S57" s="11" t="n">
        <x:v>1000000</x:v>
      </x:c>
      <x:c r="T57" s="11" t="n">
        <x:v>35000000</x:v>
      </x:c>
      <x:c r="U57" s="11" t="n">
        <x:v>41.94</x:v>
      </x:c>
      <x:c r="V57" s="11" t="n">
        <x:v>-1000000</x:v>
      </x:c>
      <x:c r="W57" s="11" t="str">
        <x:v>35.0:1</x:v>
      </x:c>
      <x:c r="X57" s="5" t="str">
        <x:v>350.00</x:v>
      </x:c>
      <x:c r="Y57" s="11" t="n">
        <x:v>36000000</x:v>
      </x:c>
      <x:c r="Z57" s="11" t="n">
        <x:v>-0.86</x:v>
      </x:c>
      <x:c r="AA57" s="7" t="str">
        <x:v>Single Leg Flow (普通單腿異動)</x:v>
      </x:c>
      <x:c r="AB57" s="7" t="str">
        <x:v>看空</x:v>
      </x:c>
      <x:c r="AC57" s="5" t="str">
        <x:v>-</x:v>
      </x:c>
      <x:c r="AD57" s="7" t="str">
        <x:v>Single Leg</x:v>
      </x:c>
      <x:c r="AE57" s="5" t="str">
        <x:v>單腿</x:v>
      </x:c>
      <x:c r="AF57" s="5" t="str">
        <x:v>Guaranteed Open (確定性開倉)</x:v>
      </x:c>
      <x:c r="AG57" s="5" t="str">
        <x:v>↓看空</x:v>
      </x:c>
      <x:c r="AH57" s="5" t="str">
        <x:v>普通成交</x:v>
      </x:c>
      <x:c r="AI57" s="5" t="str">
        <x:v>AUTO</x:v>
      </x:c>
      <x:c r="AJ57" s="10" t="n">
        <x:v>1000</x:v>
      </x:c>
      <x:c r="AK57" s="12" t="n">
        <x:v>10</x:v>
      </x:c>
      <x:c r="AL57" s="12" t="n">
        <x:v>9.7</x:v>
      </x:c>
      <x:c r="AM57" s="12" t="n">
        <x:v>10</x:v>
      </x:c>
      <x:c r="AN57" s="11" t="n">
        <x:v>-1.968</x:v>
      </x:c>
      <x:c r="AO57" s="11" t="n">
        <x:v>27.36</x:v>
      </x:c>
      <x:c r="AP57" s="13" t="n">
        <x:v>-0.638464</x:v>
      </x:c>
      <x:c r="AQ57" s="13" t="n">
        <x:v>0.024625</x:v>
      </x:c>
      <x:c r="AR57" s="13" t="n">
        <x:v>0.210259</x:v>
      </x:c>
      <x:c r="AS57" s="13" t="n">
        <x:v>-0.296322</x:v>
      </x:c>
      <x:c r="AT57" s="13" t="n">
        <x:v>-0.050513</x:v>
      </x:c>
      <x:c r="AU57" s="10" t="n">
        <x:v>1108</x:v>
      </x:c>
      <x:c r="AV57" s="10" t="n">
        <x:v>64</x:v>
      </x:c>
      <x:c r="AW57" s="14" t="n">
        <x:v>15.625</x:v>
      </x:c>
      <x:c r="AX57" s="14" t="n">
        <x:v>17.3125</x:v>
      </x:c>
      <x:c r="AY57" s="5" t="str">
        <x:v>ARCA</x:v>
      </x:c>
      <x:c r="AZ57" s="5" t="str">
        <x:v>20261102</x:v>
      </x:c>
      <x:c r="BA57" s="5" t="str">
        <x:v>-</x:v>
      </x:c>
      <x:c r="BB57" s="5" t="str">
        <x:v>508473215</x:v>
      </x:c>
      <x:c r="BC57" s="5" t="str">
        <x:v>205189</x:v>
      </x:c>
      <x:c r="BD57" s="5" t="str">
        <x:v>81</x:v>
      </x:c>
      <x:c r="BE57" s="5" t="str">
        <x:v>0</x:v>
      </x:c>
      <x:c r="BF57" s="5" t="str"/>
      <x:c r="BG57" s="5" t="str"/>
      <x:c r="BH57" s="5" t="str">
        <x:v>1</x:v>
      </x:c>
      <x:c r="BI57" s="5" t="str">
        <x:v>10002075</x:v>
      </x:c>
      <x:c r="BJ57" s="5" t="str">
        <x:v>10002116</x:v>
      </x:c>
      <x:c r="BK57" s="5" t="str">
        <x:v>b32983fe8431eca981e650762f731bfd</x:v>
      </x:c>
      <x:c r="BL57" s="5" t="str">
        <x:v>0</x:v>
      </x:c>
      <x:c r="BM57" s="5" t="str">
        <x:v>5002679497</x:v>
      </x:c>
      <x:c r="BN57" s="5" t="str">
        <x:v>1</x:v>
      </x:c>
      <x:c r="BO57" s="5" t="str"/>
      <x:c r="BP57" s="5" t="str">
        <x:v>508473215_1793808186_7704347494167085056_1793808186_7704347494167085059</x:v>
      </x:c>
      <x:c r="BQ57" s="5" t="str">
        <x:v>1</x:v>
      </x:c>
      <x:c r="BR57" s="5" t="str">
        <x:v>34</x:v>
      </x:c>
      <x:c r="BS57" s="5" t="str">
        <x:v>40f6615b</x:v>
      </x:c>
      <x:c r="BT57" s="5" t="str">
        <x:v>2026-11-08 01:21:02</x:v>
      </x:c>
      <x:c r="BU57" s="42" t="n">
        <x:f>M57-TODAY()</x:f>
        <x:v>6</x:v>
      </x:c>
    </x:row>
    <x:row r="58" ht="72" customHeight="1">
      <x:c r="A58" s="5" t="str">
        <x:v>-</x:v>
      </x:c>
      <x:c r="B58" s="8" t="n">
        <x:v>46330.4924537037</x:v>
      </x:c>
      <x:c r="C58" s="5" t="str">
        <x:v>AAPL</x:v>
      </x:c>
      <x:c r="D58" s="5" t="str">
        <x:v>未审核</x:v>
      </x:c>
      <x:c r="E58" s="7" t="str">
        <x:v>本轮抓取尚未通过逐条复核，按规则显示未审核</x:v>
      </x:c>
      <x:c r="F58" s="5" t="str">
        <x:v>AAPL 261106 327.50C</x:v>
      </x:c>
      <x:c r="G58" s="5" t="str">
        <x:v>主動賣出</x:v>
      </x:c>
      <x:c r="H58" s="5" t="str">
        <x:v>⭐ 大額主力異動 ($40.1M)</x:v>
      </x:c>
      <x:c r="I58" s="7" t="str">
        <x:v>💡 疑似現貨綁定合成融資/對沖套利 (Delta=0.99時間價值趨零，賣出無方向預測價值，建議忽略方向性)</x:v>
      </x:c>
      <x:c r="J58" s="5" t="str">
        <x:v>2026-11-07 17:21:16</x:v>
      </x:c>
      <x:c r="K58" s="5" t="str">
        <x:v>未审核</x:v>
      </x:c>
      <x:c r="L58" s="5" t="str"/>
      <x:c r="M58" s="9" t="n">
        <x:v>46332</x:v>
      </x:c>
      <x:c r="N58" s="10" t="n">
        <x:v>-1</x:v>
      </x:c>
      <x:c r="O58" s="10" t="n">
        <x:v>2</x:v>
      </x:c>
      <x:c r="P58" s="11" t="n">
        <x:v>327.5</x:v>
      </x:c>
      <x:c r="Q58" s="5" t="str">
        <x:v>Mid (中間價撮合)</x:v>
      </x:c>
      <x:c r="R58" s="11" t="n">
        <x:v>353.1</x:v>
      </x:c>
      <x:c r="S58" s="11" t="n">
        <x:v>3126096</x:v>
      </x:c>
      <x:c r="T58" s="11" t="n">
        <x:v>3126096</x:v>
      </x:c>
      <x:c r="U58" s="11" t="n">
        <x:v>50.12</x:v>
      </x:c>
      <x:c r="V58" s="11" t="str">
        <x:v>-∞</x:v>
      </x:c>
      <x:c r="W58" s="11" t="str">
        <x:v>1:∞</x:v>
      </x:c>
      <x:c r="X58" s="5" t="str">
        <x:v>353.04</x:v>
      </x:c>
      <x:c r="Y58" s="11" t="n">
        <x:v>40086000</x:v>
      </x:c>
      <x:c r="Z58" s="11" t="n">
        <x:v>-0.02</x:v>
      </x:c>
      <x:c r="AA58" s="7" t="str">
        <x:v>Single Leg Flow (普通單腿異動)</x:v>
      </x:c>
      <x:c r="AB58" s="7" t="str">
        <x:v>中性</x:v>
      </x:c>
      <x:c r="AC58" s="5" t="str">
        <x:v>-</x:v>
      </x:c>
      <x:c r="AD58" s="7" t="str">
        <x:v>Single Leg</x:v>
      </x:c>
      <x:c r="AE58" s="5" t="str">
        <x:v>多腿</x:v>
      </x:c>
      <x:c r="AF58" s="5" t="str">
        <x:v>Position Turnover (大單換手/存量博弈)</x:v>
      </x:c>
      <x:c r="AG58" s="5" t="str">
        <x:v>↓看空</x:v>
      </x:c>
      <x:c r="AH58" s="5" t="str">
        <x:v>普通成交</x:v>
      </x:c>
      <x:c r="AI58" s="5" t="str">
        <x:v>MLET</x:v>
      </x:c>
      <x:c r="AJ58" s="10" t="n">
        <x:v>1224</x:v>
      </x:c>
      <x:c r="AK58" s="12" t="n">
        <x:v>25.54</x:v>
      </x:c>
      <x:c r="AL58" s="12" t="n">
        <x:v>25</x:v>
      </x:c>
      <x:c r="AM58" s="12" t="n">
        <x:v>26.1</x:v>
      </x:c>
      <x:c r="AN58" s="11" t="n">
        <x:v>-7.25</x:v>
      </x:c>
      <x:c r="AO58" s="11" t="n">
        <x:v>42.012</x:v>
      </x:c>
      <x:c r="AP58" s="13" t="n">
        <x:v>0.989758</x:v>
      </x:c>
      <x:c r="AQ58" s="13" t="n">
        <x:v>0.002348</x:v>
      </x:c>
      <x:c r="AR58" s="13" t="n">
        <x:v>0.007516</x:v>
      </x:c>
      <x:c r="AS58" s="13" t="n">
        <x:v>-0.076308</x:v>
      </x:c>
      <x:c r="AT58" s="13" t="n">
        <x:v>0.01976</x:v>
      </x:c>
      <x:c r="AU58" s="10" t="n">
        <x:v>1351</x:v>
      </x:c>
      <x:c r="AV58" s="10" t="n">
        <x:v>1770</x:v>
      </x:c>
      <x:c r="AW58" s="14" t="n">
        <x:v>0.6915</x:v>
      </x:c>
      <x:c r="AX58" s="14" t="n">
        <x:v>0.76327</x:v>
      </x:c>
      <x:c r="AY58" s="5" t="str">
        <x:v>MIAX</x:v>
      </x:c>
      <x:c r="AZ58" s="5" t="str">
        <x:v>20261102</x:v>
      </x:c>
      <x:c r="BA58" s="5" t="str">
        <x:v>-</x:v>
      </x:c>
      <x:c r="BB58" s="5" t="str">
        <x:v>508874248</x:v>
      </x:c>
      <x:c r="BC58" s="5" t="str">
        <x:v>205189</x:v>
      </x:c>
      <x:c r="BD58" s="5" t="str">
        <x:v>81</x:v>
      </x:c>
      <x:c r="BE58" s="5" t="str">
        <x:v>0</x:v>
      </x:c>
      <x:c r="BF58" s="5" t="str">
        <x:v>MLET</x:v>
      </x:c>
      <x:c r="BG58" s="5" t="str">
        <x:v>MIAX</x:v>
      </x:c>
      <x:c r="BH58" s="5" t="str">
        <x:v>1</x:v>
      </x:c>
      <x:c r="BI58" s="5" t="str">
        <x:v>10002075</x:v>
      </x:c>
      <x:c r="BJ58" s="5" t="str">
        <x:v>10002116</x:v>
      </x:c>
      <x:c r="BK58" s="5" t="str">
        <x:v>45f8521f764eb5d348573580d2047791</x:v>
      </x:c>
      <x:c r="BL58" s="5" t="str">
        <x:v>0</x:v>
      </x:c>
      <x:c r="BM58" s="5" t="str">
        <x:v>5002679326</x:v>
      </x:c>
      <x:c r="BN58" s="5" t="str">
        <x:v>1</x:v>
      </x:c>
      <x:c r="BO58" s="5" t="str">
        <x:v>33</x:v>
      </x:c>
      <x:c r="BP58" s="5" t="str"/>
      <x:c r="BQ58" s="5" t="str">
        <x:v>0</x:v>
      </x:c>
      <x:c r="BR58" s="5" t="str">
        <x:v>33</x:v>
      </x:c>
      <x:c r="BS58" s="5" t="str">
        <x:v>40f6615b</x:v>
      </x:c>
      <x:c r="BT58" s="5" t="str">
        <x:v>2026-11-08 01:21:02</x:v>
      </x:c>
      <x:c r="BU58" s="42" t="n">
        <x:f>M58-TODAY()</x:f>
        <x:v>-1</x:v>
      </x:c>
    </x:row>
  </x:sheetData>
  <x:pageMargins left="0.7" right="0.7" top="0.75" bottom="0.75" header="0.3" footer="0.3"/>
  <x:tableParts count="1">
    <x:tablePart xmlns:r="http://schemas.openxmlformats.org/officeDocument/2006/relationships" r:id="Re4ef7e425dba427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2" hidden="0" customWidth="1"/>
    <x:col min="4" max="4" width="24" hidden="0" customWidth="1"/>
    <x:col min="5" max="5" width="64" hidden="0" customWidth="1"/>
    <x:col min="6" max="6" width="31" hidden="0" customWidth="1"/>
    <x:col min="7" max="7" width="16" hidden="0" customWidth="1"/>
    <x:col min="8" max="8" width="42" hidden="0" customWidth="1"/>
    <x:col min="9" max="9" width="4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44" hidden="0" customWidth="1"/>
    <x:col min="28" max="28" width="44" hidden="0" customWidth="1"/>
    <x:col min="29" max="29" width="16" hidden="0" customWidth="1"/>
    <x:col min="30" max="30" width="44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38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25" hidden="0" customWidth="1"/>
    <x:col min="72" max="72" width="25" hidden="0" customWidth="1"/>
    <x:col min="73" max="73" width="16" hidden="0" customWidth="1"/>
  </x:cols>
  <x:sheetData>
    <x:row r="1" ht="42" customHeight="1">
      <x:c r="A1" s="4" t="str">
        <x:v>群組</x:v>
      </x:c>
      <x:c r="B1" s="4" t="str">
        <x:v>成交時間(美東)</x:v>
      </x:c>
      <x:c r="C1" s="4" t="str">
        <x:v>名稱</x:v>
      </x:c>
      <x:c r="D1" s="4" t="str">
        <x:v>模型审核结论</x:v>
      </x:c>
      <x:c r="E1" s="4" t="str">
        <x:v>模型审核备注</x:v>
      </x:c>
      <x:c r="F1" s="4" t="str">
        <x:v>合約代碼</x:v>
      </x:c>
      <x:c r="G1" s="4" t="str">
        <x:v>成交方向</x:v>
      </x:c>
      <x:c r="H1" s="4" t="str">
        <x:v>異動告警標籤</x:v>
      </x:c>
      <x:c r="I1" s="4" t="str">
        <x:v>LLM復核備註</x:v>
      </x:c>
      <x:c r="J1" s="4" t="str">
        <x:v>LLM復核時間</x:v>
      </x:c>
      <x:c r="K1" s="4" t="str">
        <x:v>模型审核来源</x:v>
      </x:c>
      <x:c r="L1" s="4" t="str">
        <x:v>模型审核时间</x:v>
      </x:c>
      <x:c r="M1" s="4" t="str">
        <x:v>到期日</x:v>
      </x:c>
      <x:c r="N1" s="4" t="str">
        <x:v>距到期日</x:v>
      </x:c>
      <x:c r="O1" s="4" t="str">
        <x:v>實算DTE</x:v>
      </x:c>
      <x:c r="P1" s="4" t="str">
        <x:v>執行價格</x:v>
      </x:c>
      <x:c r="Q1" s="4" t="str">
        <x:v>成交位置</x:v>
      </x:c>
      <x:c r="R1" s="4" t="str">
        <x:v>標的價格</x:v>
      </x:c>
      <x:c r="S1" s="4" t="str">
        <x:v>成交額</x:v>
      </x:c>
      <x:c r="T1" s="4" t="str">
        <x:v>最大盈利($)</x:v>
      </x:c>
      <x:c r="U1" s="4" t="str">
        <x:v>盈利概率(%)</x:v>
      </x:c>
      <x:c r="V1" s="4" t="str">
        <x:v>最大虧損($)</x:v>
      </x:c>
      <x:c r="W1" s="4" t="str">
        <x:v>盈虧比</x:v>
      </x:c>
      <x:c r="X1" s="4" t="str">
        <x:v>盈虧平衡點</x:v>
      </x:c>
      <x:c r="Y1" s="4" t="str">
        <x:v>名義本金($)</x:v>
      </x:c>
      <x:c r="Z1" s="4" t="str">
        <x:v>距平衡點漲跌(%)</x:v>
      </x:c>
      <x:c r="AA1" s="4" t="str">
        <x:v>策略類型</x:v>
      </x:c>
      <x:c r="AB1" s="4" t="str">
        <x:v>策略意圖</x:v>
      </x:c>
      <x:c r="AC1" s="4" t="str">
        <x:v>組合關聯ID</x:v>
      </x:c>
      <x:c r="AD1" s="4" t="str">
        <x:v>組合腿信息</x:v>
      </x:c>
      <x:c r="AE1" s="4" t="str">
        <x:v>單腿/多腿</x:v>
      </x:c>
      <x:c r="AF1" s="4" t="str">
        <x:v>開平倉性質</x:v>
      </x:c>
      <x:c r="AG1" s="4" t="str">
        <x:v>市場情緒</x:v>
      </x:c>
      <x:c r="AH1" s="4" t="str">
        <x:v>訂單類型</x:v>
      </x:c>
      <x:c r="AI1" s="4" t="str">
        <x:v>成交類型</x:v>
      </x:c>
      <x:c r="AJ1" s="4" t="str">
        <x:v>成交量</x:v>
      </x:c>
      <x:c r="AK1" s="4" t="str">
        <x:v>成交價</x:v>
      </x:c>
      <x:c r="AL1" s="4" t="str">
        <x:v>買價</x:v>
      </x:c>
      <x:c r="AM1" s="4" t="str">
        <x:v>賣價</x:v>
      </x:c>
      <x:c r="AN1" s="4" t="str">
        <x:v>溢價程度(%)</x:v>
      </x:c>
      <x:c r="AO1" s="4" t="str">
        <x:v>引伸波幅(%)</x:v>
      </x:c>
      <x:c r="AP1" s="4" t="str">
        <x:v>Delta</x:v>
      </x:c>
      <x:c r="AQ1" s="4" t="str">
        <x:v>Gamma</x:v>
      </x:c>
      <x:c r="AR1" s="4" t="str">
        <x:v>Vega</x:v>
      </x:c>
      <x:c r="AS1" s="4" t="str">
        <x:v>Theta</x:v>
      </x:c>
      <x:c r="AT1" s="4" t="str">
        <x:v>Rho</x:v>
      </x:c>
      <x:c r="AU1" s="4" t="str">
        <x:v>累計成交量</x:v>
      </x:c>
      <x:c r="AV1" s="4" t="str">
        <x:v>持倉量</x:v>
      </x:c>
      <x:c r="AW1" s="4" t="str">
        <x:v>單筆量/持倉量</x:v>
      </x:c>
      <x:c r="AX1" s="4" t="str">
        <x:v>累計成交量/持倉量</x:v>
      </x:c>
      <x:c r="AY1" s="4" t="str">
        <x:v>交易所</x:v>
      </x:c>
      <x:c r="AZ1" s="4" t="str">
        <x:v>財經披露</x:v>
      </x:c>
      <x:c r="BA1" s="4" t="str">
        <x:v>公司行動</x:v>
      </x:c>
      <x:c r="BB1" s="4" t="str">
        <x:v>f6</x:v>
      </x:c>
      <x:c r="BC1" s="4" t="str">
        <x:v>f9</x:v>
      </x:c>
      <x:c r="BD1" s="4" t="str">
        <x:v>f12</x:v>
      </x:c>
      <x:c r="BE1" s="4" t="str">
        <x:v>f29</x:v>
      </x:c>
      <x:c r="BF1" s="4" t="str">
        <x:v>f31</x:v>
      </x:c>
      <x:c r="BG1" s="4" t="str">
        <x:v>f32</x:v>
      </x:c>
      <x:c r="BH1" s="4" t="str">
        <x:v>f33</x:v>
      </x:c>
      <x:c r="BI1" s="4" t="str">
        <x:v>f35</x:v>
      </x:c>
      <x:c r="BJ1" s="4" t="str">
        <x:v>f36</x:v>
      </x:c>
      <x:c r="BK1" s="4" t="str">
        <x:v>f37</x:v>
      </x:c>
      <x:c r="BL1" s="4" t="str">
        <x:v>f38</x:v>
      </x:c>
      <x:c r="BM1" s="4" t="str">
        <x:v>f40</x:v>
      </x:c>
      <x:c r="BN1" s="4" t="str">
        <x:v>f41</x:v>
      </x:c>
      <x:c r="BO1" s="4" t="str">
        <x:v>f42</x:v>
      </x:c>
      <x:c r="BP1" s="4" t="str">
        <x:v>f43</x:v>
      </x:c>
      <x:c r="BQ1" s="4" t="str">
        <x:v>f44</x:v>
      </x:c>
      <x:c r="BR1" s="4" t="str">
        <x:v>f48</x:v>
      </x:c>
      <x:c r="BS1" s="4" t="str">
        <x:v>來源快照</x:v>
      </x:c>
      <x:c r="BT1" s="4" t="str">
        <x:v>首次出現</x:v>
      </x:c>
      <x:c r="BU1" s="4" t="str">
        <x:v>距今到期日</x:v>
      </x:c>
    </x:row>
    <x:row r="2" ht="72" customHeight="1">
      <x:c r="A2" s="5" t="str">
        <x:v>-</x:v>
      </x:c>
      <x:c r="B2" s="8" t="n">
        <x:v>46332.659907407404</x:v>
      </x:c>
      <x:c r="C2" s="5" t="str">
        <x:v>AMZN</x:v>
      </x:c>
      <x:c r="D2" s="5" t="str">
        <x:v>未审核</x:v>
      </x:c>
      <x:c r="E2" s="7" t="str">
        <x:v>本轮抓取尚未通过逐条复核，按规则显示未审核</x:v>
      </x:c>
      <x:c r="F2" s="5" t="str">
        <x:v>AMZN 261218 285.00C</x:v>
      </x:c>
      <x:c r="G2" s="5" t="str">
        <x:v>中性</x:v>
      </x:c>
      <x:c r="H2" s="5" t="str">
        <x:v>💎 巨量現貨吸籌/備兌 ($85.5M)</x:v>
      </x:c>
      <x:c r="I2" s="7" t="str">
        <x:v>💎 巨額現貨綁定大單 (期權現貨聯動撮合，名義本金超5000萬)</x:v>
      </x:c>
      <x:c r="J2" s="5" t="str">
        <x:v>2026-11-07 17:21:16</x:v>
      </x:c>
      <x:c r="K2" s="5" t="str">
        <x:v>未审核</x:v>
      </x:c>
      <x:c r="L2" s="5" t="str"/>
      <x:c r="M2" s="9" t="n">
        <x:v>46374</x:v>
      </x:c>
      <x:c r="N2" s="10" t="n">
        <x:v>41</x:v>
      </x:c>
      <x:c r="O2" s="10" t="n">
        <x:v>42</x:v>
      </x:c>
      <x:c r="P2" s="11" t="n">
        <x:v>285</x:v>
      </x:c>
      <x:c r="Q2" s="5" t="str">
        <x:v>Mid (中間價撮合)</x:v>
      </x:c>
      <x:c r="R2" s="11" t="n">
        <x:v>261.78</x:v>
      </x:c>
      <x:c r="S2" s="11" t="n">
        <x:v>1200000</x:v>
      </x:c>
      <x:c r="T2" s="11" t="str">
        <x:v>+∞</x:v>
      </x:c>
      <x:c r="U2" s="11" t="n">
        <x:v>17.8</x:v>
      </x:c>
      <x:c r="V2" s="11" t="n">
        <x:v>-1200000</x:v>
      </x:c>
      <x:c r="W2" s="11" t="str">
        <x:v>∞:1</x:v>
      </x:c>
      <x:c r="X2" s="5" t="str">
        <x:v>289.00</x:v>
      </x:c>
      <x:c r="Y2" s="11" t="n">
        <x:v>85500000</x:v>
      </x:c>
      <x:c r="Z2" s="11" t="n">
        <x:v>10.4</x:v>
      </x:c>
      <x:c r="AA2" s="7" t="str">
        <x:v>Stock-Tied Strategy (現貨聯動對沖)</x:v>
      </x:c>
      <x:c r="AB2" s="7" t="str">
        <x:v>中性對沖</x:v>
      </x:c>
      <x:c r="AC2" s="5" t="str">
        <x:v>-</x:v>
      </x:c>
      <x:c r="AD2" s="7" t="str">
        <x:v>Single Leg</x:v>
      </x:c>
      <x:c r="AE2" s="5" t="str">
        <x:v>多腿</x:v>
      </x:c>
      <x:c r="AF2" s="5" t="str">
        <x:v>Unconfirmed (常規未確認)</x:v>
      </x:c>
      <x:c r="AG2" s="5" t="str">
        <x:v>中性</x:v>
      </x:c>
      <x:c r="AH2" s="5" t="str">
        <x:v>交叉交易</x:v>
      </x:c>
      <x:c r="AI2" s="5" t="str">
        <x:v>TLCT</x:v>
      </x:c>
      <x:c r="AJ2" s="10" t="n">
        <x:v>3000</x:v>
      </x:c>
      <x:c r="AK2" s="12" t="n">
        <x:v>4</x:v>
      </x:c>
      <x:c r="AL2" s="12" t="n">
        <x:v>3.9</x:v>
      </x:c>
      <x:c r="AM2" s="12" t="n">
        <x:v>4.1</x:v>
      </x:c>
      <x:c r="AN2" s="11" t="n">
        <x:v>8.87</x:v>
      </x:c>
      <x:c r="AO2" s="11" t="n">
        <x:v>32.001</x:v>
      </x:c>
      <x:c r="AP2" s="13" t="n">
        <x:v>0.248873</x:v>
      </x:c>
      <x:c r="AQ2" s="13" t="n">
        <x:v>0.011142</x:v>
      </x:c>
      <x:c r="AR2" s="13" t="n">
        <x:v>0.281807</x:v>
      </x:c>
      <x:c r="AS2" s="13" t="n">
        <x:v>-0.114514</x:v>
      </x:c>
      <x:c r="AT2" s="13" t="n">
        <x:v>0.070507</x:v>
      </x:c>
      <x:c r="AU2" s="10" t="n">
        <x:v>7826</x:v>
      </x:c>
      <x:c r="AV2" s="10" t="n">
        <x:v>19533</x:v>
      </x:c>
      <x:c r="AW2" s="14" t="n">
        <x:v>0.1536</x:v>
      </x:c>
      <x:c r="AX2" s="14" t="n">
        <x:v>0.40065</x:v>
      </x:c>
      <x:c r="AY2" s="5" t="str">
        <x:v>ISE</x:v>
      </x:c>
      <x:c r="AZ2" s="5" t="str">
        <x:v>20261029</x:v>
      </x:c>
      <x:c r="BA2" s="5" t="str">
        <x:v>-</x:v>
      </x:c>
      <x:c r="BB2" s="5" t="str">
        <x:v>63593561</x:v>
      </x:c>
      <x:c r="BC2" s="5" t="str">
        <x:v>205111</x:v>
      </x:c>
      <x:c r="BD2" s="5" t="str">
        <x:v>81</x:v>
      </x:c>
      <x:c r="BE2" s="5" t="str">
        <x:v>2</x:v>
      </x:c>
      <x:c r="BF2" s="5" t="str">
        <x:v>TLCT</x:v>
      </x:c>
      <x:c r="BG2" s="5" t="str">
        <x:v>ISE</x:v>
      </x:c>
      <x:c r="BH2" s="5" t="str">
        <x:v>3</x:v>
      </x:c>
      <x:c r="BI2" s="5" t="str"/>
      <x:c r="BJ2" s="5" t="str">
        <x:v>10002136</x:v>
      </x:c>
      <x:c r="BK2" s="5" t="str">
        <x:v>297c59590152241d014de8b47dff3af0</x:v>
      </x:c>
      <x:c r="BL2" s="5" t="str">
        <x:v>0</x:v>
      </x:c>
      <x:c r="BM2" s="5" t="str">
        <x:v>5002689769</x:v>
      </x:c>
      <x:c r="BN2" s="5" t="str">
        <x:v>1</x:v>
      </x:c>
      <x:c r="BO2" s="5" t="str">
        <x:v>31</x:v>
      </x:c>
      <x:c r="BP2" s="5" t="str"/>
      <x:c r="BQ2" s="5" t="str">
        <x:v>0</x:v>
      </x:c>
      <x:c r="BR2" s="5" t="str">
        <x:v>31</x:v>
      </x:c>
      <x:c r="BS2" s="5" t="str">
        <x:v>40243a16</x:v>
      </x:c>
      <x:c r="BT2" s="5" t="str">
        <x:v>2026-11-08 01:21:02</x:v>
      </x:c>
      <x:c r="BU2" s="42" t="n">
        <x:f>M2-TODAY()</x:f>
        <x:v>41</x:v>
      </x:c>
    </x:row>
    <x:row r="3" ht="72" customHeight="1">
      <x:c r="A3" s="5" t="str">
        <x:v>-</x:v>
      </x:c>
      <x:c r="B3" s="8" t="n">
        <x:v>46332.6553125</x:v>
      </x:c>
      <x:c r="C3" s="5" t="str">
        <x:v>AMZN</x:v>
      </x:c>
      <x:c r="D3" s="5" t="str">
        <x:v>未审核</x:v>
      </x:c>
      <x:c r="E3" s="7" t="str">
        <x:v>本轮抓取尚未通过逐条复核，按规则显示未审核</x:v>
      </x:c>
      <x:c r="F3" s="5" t="str">
        <x:v>AMZN 270617 300.00C</x:v>
      </x:c>
      <x:c r="G3" s="5" t="str">
        <x:v>主動賣出</x:v>
      </x:c>
      <x:c r="H3" s="5" t="str">
        <x:v>⭐ 大額主力異動 ($39.0M)</x:v>
      </x:c>
      <x:c r="I3" s="7" t="str">
        <x:v>-</x:v>
      </x:c>
      <x:c r="J3" s="5" t="str">
        <x:v>-</x:v>
      </x:c>
      <x:c r="K3" s="5" t="str">
        <x:v>未审核</x:v>
      </x:c>
      <x:c r="L3" s="5" t="str"/>
      <x:c r="M3" s="9" t="n">
        <x:v>46555</x:v>
      </x:c>
      <x:c r="N3" s="10" t="n">
        <x:v>221</x:v>
      </x:c>
      <x:c r="O3" s="10" t="n">
        <x:v>223</x:v>
      </x:c>
      <x:c r="P3" s="11" t="n">
        <x:v>300</x:v>
      </x:c>
      <x:c r="Q3" s="5" t="str">
        <x:v>At Bid (買一主動賣)</x:v>
      </x:c>
      <x:c r="R3" s="11" t="n">
        <x:v>262.1678</x:v>
      </x:c>
      <x:c r="S3" s="11" t="n">
        <x:v>2301000</x:v>
      </x:c>
      <x:c r="T3" s="11" t="n">
        <x:v>2301000</x:v>
      </x:c>
      <x:c r="U3" s="11" t="n">
        <x:v>77.05</x:v>
      </x:c>
      <x:c r="V3" s="11" t="str">
        <x:v>-∞</x:v>
      </x:c>
      <x:c r="W3" s="11" t="str">
        <x:v>1:∞</x:v>
      </x:c>
      <x:c r="X3" s="5" t="str">
        <x:v>317.70</x:v>
      </x:c>
      <x:c r="Y3" s="11" t="n">
        <x:v>39000000</x:v>
      </x:c>
      <x:c r="Z3" s="11" t="n">
        <x:v>21.18</x:v>
      </x:c>
      <x:c r="AA3" s="7" t="str">
        <x:v>Naked Call Selling (高位阻力壓制)</x:v>
      </x:c>
      <x:c r="AB3" s="7" t="str">
        <x:v>看平偏空</x:v>
      </x:c>
      <x:c r="AC3" s="5" t="str">
        <x:v>-</x:v>
      </x:c>
      <x:c r="AD3" s="7" t="str">
        <x:v>Single Leg</x:v>
      </x:c>
      <x:c r="AE3" s="5" t="str">
        <x:v>多腿</x:v>
      </x:c>
      <x:c r="AF3" s="5" t="str">
        <x:v>Unconfirmed (常規未確認)</x:v>
      </x:c>
      <x:c r="AG3" s="5" t="str">
        <x:v>↓看空</x:v>
      </x:c>
      <x:c r="AH3" s="5" t="str">
        <x:v>現場交易</x:v>
      </x:c>
      <x:c r="AI3" s="5" t="str">
        <x:v>MLFT</x:v>
      </x:c>
      <x:c r="AJ3" s="10" t="n">
        <x:v>1300</x:v>
      </x:c>
      <x:c r="AK3" s="12" t="n">
        <x:v>17.7</x:v>
      </x:c>
      <x:c r="AL3" s="12" t="n">
        <x:v>17.7</x:v>
      </x:c>
      <x:c r="AM3" s="12" t="n">
        <x:v>18.15</x:v>
      </x:c>
      <x:c r="AN3" s="11" t="n">
        <x:v>14.43</x:v>
      </x:c>
      <x:c r="AO3" s="11" t="n">
        <x:v>35.692</x:v>
      </x:c>
      <x:c r="AP3" s="13" t="n">
        <x:v>0.399634</x:v>
      </x:c>
      <x:c r="AQ3" s="13" t="n">
        <x:v>0.005285</x:v>
      </x:c>
      <x:c r="AR3" s="13" t="n">
        <x:v>0.790839</x:v>
      </x:c>
      <x:c r="AS3" s="13" t="n">
        <x:v>-0.073366</x:v>
      </x:c>
      <x:c r="AT3" s="13" t="n">
        <x:v>0.530424</x:v>
      </x:c>
      <x:c r="AU3" s="10" t="n">
        <x:v>1697</x:v>
      </x:c>
      <x:c r="AV3" s="10" t="n">
        <x:v>14474</x:v>
      </x:c>
      <x:c r="AW3" s="14" t="n">
        <x:v>0.0898</x:v>
      </x:c>
      <x:c r="AX3" s="14" t="n">
        <x:v>0.11724</x:v>
      </x:c>
      <x:c r="AY3" s="5" t="str">
        <x:v>BOX</x:v>
      </x:c>
      <x:c r="AZ3" s="5" t="str">
        <x:v>20261029</x:v>
      </x:c>
      <x:c r="BA3" s="5" t="str">
        <x:v>-</x:v>
      </x:c>
      <x:c r="BB3" s="5" t="str">
        <x:v>501007964</x:v>
      </x:c>
      <x:c r="BC3" s="5" t="str">
        <x:v>205111</x:v>
      </x:c>
      <x:c r="BD3" s="5" t="str">
        <x:v>81</x:v>
      </x:c>
      <x:c r="BE3" s="5" t="str">
        <x:v>4</x:v>
      </x:c>
      <x:c r="BF3" s="5" t="str">
        <x:v>MLFT</x:v>
      </x:c>
      <x:c r="BG3" s="5" t="str">
        <x:v>BOX</x:v>
      </x:c>
      <x:c r="BH3" s="5" t="str">
        <x:v>1</x:v>
      </x:c>
      <x:c r="BI3" s="5" t="str"/>
      <x:c r="BJ3" s="5" t="str">
        <x:v>10002136</x:v>
      </x:c>
      <x:c r="BK3" s="5" t="str">
        <x:v>edb9f20f91dbfe5cd1dd516aa2436f71</x:v>
      </x:c>
      <x:c r="BL3" s="5" t="str">
        <x:v>0</x:v>
      </x:c>
      <x:c r="BM3" s="5" t="str">
        <x:v>5002689729</x:v>
      </x:c>
      <x:c r="BN3" s="5" t="str">
        <x:v>1</x:v>
      </x:c>
      <x:c r="BO3" s="5" t="str">
        <x:v>26</x:v>
      </x:c>
      <x:c r="BP3" s="5" t="str"/>
      <x:c r="BQ3" s="5" t="str">
        <x:v>0</x:v>
      </x:c>
      <x:c r="BR3" s="5" t="str">
        <x:v>26</x:v>
      </x:c>
      <x:c r="BS3" s="5" t="str">
        <x:v>40243a16</x:v>
      </x:c>
      <x:c r="BT3" s="5" t="str">
        <x:v>2026-11-08 01:21:02</x:v>
      </x:c>
      <x:c r="BU3" s="42" t="n">
        <x:f>M3-TODAY()</x:f>
        <x:v>222</x:v>
      </x:c>
    </x:row>
    <x:row r="4" ht="72" customHeight="1">
      <x:c r="A4" s="15" t="str">
        <x:v>1.1</x:v>
      </x:c>
      <x:c r="B4" s="16" t="n">
        <x:v>46332.630844907406</x:v>
      </x:c>
      <x:c r="C4" s="15" t="str">
        <x:v>AMZN</x:v>
      </x:c>
      <x:c r="D4" s="15" t="str">
        <x:v>未审核</x:v>
      </x:c>
      <x:c r="E4" s="17" t="str">
        <x:v>本轮抓取尚未通过逐条复核，按规则显示未审核</x:v>
      </x:c>
      <x:c r="F4" s="15" t="str">
        <x:v>AMZN 261106 240.00C</x:v>
      </x:c>
      <x:c r="G4" s="15" t="str">
        <x:v>主動賣出</x:v>
      </x:c>
      <x:c r="H4" s="15" t="str">
        <x:v>⚡ 重大多腿價差 ($167.5M)</x:v>
      </x:c>
      <x:c r="I4" s="17" t="str">
        <x:v>-</x:v>
      </x:c>
      <x:c r="J4" s="15" t="str">
        <x:v>-</x:v>
      </x:c>
      <x:c r="K4" s="15" t="str">
        <x:v>未审核</x:v>
      </x:c>
      <x:c r="L4" s="15" t="str"/>
      <x:c r="M4" s="18" t="n">
        <x:v>46332</x:v>
      </x:c>
      <x:c r="N4" s="19" t="n">
        <x:v>-1</x:v>
      </x:c>
      <x:c r="O4" s="19" t="n">
        <x:v>0</x:v>
      </x:c>
      <x:c r="P4" s="20" t="n">
        <x:v>240</x:v>
      </x:c>
      <x:c r="Q4" s="15" t="str">
        <x:v>Mid (中間價撮合)</x:v>
      </x:c>
      <x:c r="R4" s="20" t="n">
        <x:v>262.39</x:v>
      </x:c>
      <x:c r="S4" s="20" t="n">
        <x:v>15635200</x:v>
      </x:c>
      <x:c r="T4" s="20" t="str">
        <x:v>-</x:v>
      </x:c>
      <x:c r="U4" s="20" t="str">
        <x:v>-</x:v>
      </x:c>
      <x:c r="V4" s="20" t="str">
        <x:v>-</x:v>
      </x:c>
      <x:c r="W4" s="20" t="str">
        <x:v>-</x:v>
      </x:c>
      <x:c r="X4" s="15" t="str">
        <x:v>-</x:v>
      </x:c>
      <x:c r="Y4" s="20" t="n">
        <x:v>167520000</x:v>
      </x:c>
      <x:c r="Z4" s="20" t="str">
        <x:v>-</x:v>
      </x:c>
      <x:c r="AA4" s="17" t="str">
        <x:v>Call Ladder / Combo (看漲階梯組合)</x:v>
      </x:c>
      <x:c r="AB4" s="17" t="str">
        <x:v>強烈看多</x:v>
      </x:c>
      <x:c r="AC4" s="15" t="str">
        <x:v>C_1793992105000_001</x:v>
      </x:c>
      <x:c r="AD4" s="17" t="str">
        <x:v>Leg 1/2: SELL 6980x AMZN 261106 240.00C</x:v>
      </x:c>
      <x:c r="AE4" s="15" t="str">
        <x:v>多腿</x:v>
      </x:c>
      <x:c r="AF4" s="15" t="str">
        <x:v>Position Turnover (大單換手/存量博弈)</x:v>
      </x:c>
      <x:c r="AG4" s="15" t="str">
        <x:v>↓看空</x:v>
      </x:c>
      <x:c r="AH4" s="15" t="str">
        <x:v>普通成交</x:v>
      </x:c>
      <x:c r="AI4" s="15" t="str">
        <x:v>MLAT</x:v>
      </x:c>
      <x:c r="AJ4" s="19" t="n">
        <x:v>6980</x:v>
      </x:c>
      <x:c r="AK4" s="21" t="n">
        <x:v>22.4</x:v>
      </x:c>
      <x:c r="AL4" s="21" t="n">
        <x:v>22.1</x:v>
      </x:c>
      <x:c r="AM4" s="21" t="n">
        <x:v>22.8</x:v>
      </x:c>
      <x:c r="AN4" s="20" t="n">
        <x:v>-8.533</x:v>
      </x:c>
      <x:c r="AO4" s="20" t="n">
        <x:v>0</x:v>
      </x:c>
      <x:c r="AP4" s="22" t="n">
        <x:v>0</x:v>
      </x:c>
      <x:c r="AQ4" s="22" t="n">
        <x:v>0</x:v>
      </x:c>
      <x:c r="AR4" s="22" t="n">
        <x:v>0</x:v>
      </x:c>
      <x:c r="AS4" s="22" t="n">
        <x:v>0</x:v>
      </x:c>
      <x:c r="AT4" s="22" t="n">
        <x:v>0</x:v>
      </x:c>
      <x:c r="AU4" s="19" t="n">
        <x:v>7265</x:v>
      </x:c>
      <x:c r="AV4" s="19" t="n">
        <x:v>9019</x:v>
      </x:c>
      <x:c r="AW4" s="23" t="n">
        <x:v>0.7739</x:v>
      </x:c>
      <x:c r="AX4" s="23" t="n">
        <x:v>0.80552</x:v>
      </x:c>
      <x:c r="AY4" s="15" t="str">
        <x:v>ISE</x:v>
      </x:c>
      <x:c r="AZ4" s="15" t="str">
        <x:v>20261029</x:v>
      </x:c>
      <x:c r="BA4" s="15" t="str">
        <x:v>-</x:v>
      </x:c>
      <x:c r="BB4" s="15" t="str">
        <x:v>508356969</x:v>
      </x:c>
      <x:c r="BC4" s="15" t="str">
        <x:v>205111</x:v>
      </x:c>
      <x:c r="BD4" s="15" t="str">
        <x:v>81</x:v>
      </x:c>
      <x:c r="BE4" s="15" t="str">
        <x:v>0</x:v>
      </x:c>
      <x:c r="BF4" s="15" t="str">
        <x:v>MLAT</x:v>
      </x:c>
      <x:c r="BG4" s="15" t="str">
        <x:v>ISE</x:v>
      </x:c>
      <x:c r="BH4" s="15" t="str">
        <x:v>1</x:v>
      </x:c>
      <x:c r="BI4" s="15" t="str"/>
      <x:c r="BJ4" s="15" t="str">
        <x:v>10002136</x:v>
      </x:c>
      <x:c r="BK4" s="15" t="str">
        <x:v>11d4bd85016186230dba02ed24913a69</x:v>
      </x:c>
      <x:c r="BL4" s="15" t="str">
        <x:v>0</x:v>
      </x:c>
      <x:c r="BM4" s="15" t="str">
        <x:v>5002689519</x:v>
      </x:c>
      <x:c r="BN4" s="15" t="str">
        <x:v>1</x:v>
      </x:c>
      <x:c r="BO4" s="15" t="str">
        <x:v>31</x:v>
      </x:c>
      <x:c r="BP4" s="15" t="str"/>
      <x:c r="BQ4" s="15" t="str">
        <x:v>0</x:v>
      </x:c>
      <x:c r="BR4" s="15" t="str">
        <x:v>31</x:v>
      </x:c>
      <x:c r="BS4" s="15" t="str">
        <x:v>40243a16</x:v>
      </x:c>
      <x:c r="BT4" s="15" t="str">
        <x:v>2026-11-08 01:21:02</x:v>
      </x:c>
      <x:c r="BU4" s="43" t="n">
        <x:f>M4-TODAY()</x:f>
        <x:v>-1</x:v>
      </x:c>
    </x:row>
    <x:row r="5" ht="72" customHeight="1">
      <x:c r="A5" s="15" t="str">
        <x:v>1.2</x:v>
      </x:c>
      <x:c r="B5" s="16" t="n">
        <x:v>46332.630844907406</x:v>
      </x:c>
      <x:c r="C5" s="15" t="str">
        <x:v>AMZN</x:v>
      </x:c>
      <x:c r="D5" s="15" t="str">
        <x:v>未审核</x:v>
      </x:c>
      <x:c r="E5" s="17" t="str">
        <x:v>本轮抓取尚未通过逐条复核，按规则显示未审核</x:v>
      </x:c>
      <x:c r="F5" s="15" t="str">
        <x:v>AMZN 261106 245.00C</x:v>
      </x:c>
      <x:c r="G5" s="15" t="str">
        <x:v>中性</x:v>
      </x:c>
      <x:c r="H5" s="15" t="str">
        <x:v>⚡ 重大多腿價差 ($171.0M)</x:v>
      </x:c>
      <x:c r="I5" s="17" t="str">
        <x:v>-</x:v>
      </x:c>
      <x:c r="J5" s="15" t="str">
        <x:v>-</x:v>
      </x:c>
      <x:c r="K5" s="15" t="str">
        <x:v>未审核</x:v>
      </x:c>
      <x:c r="L5" s="15" t="str"/>
      <x:c r="M5" s="18" t="n">
        <x:v>46332</x:v>
      </x:c>
      <x:c r="N5" s="19" t="n">
        <x:v>-1</x:v>
      </x:c>
      <x:c r="O5" s="19" t="n">
        <x:v>0</x:v>
      </x:c>
      <x:c r="P5" s="20" t="n">
        <x:v>245</x:v>
      </x:c>
      <x:c r="Q5" s="15" t="str">
        <x:v>Mid (中間價撮合)</x:v>
      </x:c>
      <x:c r="R5" s="20" t="n">
        <x:v>262.39</x:v>
      </x:c>
      <x:c r="S5" s="20" t="n">
        <x:v>12145200</x:v>
      </x:c>
      <x:c r="T5" s="20" t="str">
        <x:v>-</x:v>
      </x:c>
      <x:c r="U5" s="20" t="str">
        <x:v>-</x:v>
      </x:c>
      <x:c r="V5" s="20" t="str">
        <x:v>-</x:v>
      </x:c>
      <x:c r="W5" s="20" t="str">
        <x:v>-</x:v>
      </x:c>
      <x:c r="X5" s="15" t="str">
        <x:v>-</x:v>
      </x:c>
      <x:c r="Y5" s="20" t="n">
        <x:v>171010000</x:v>
      </x:c>
      <x:c r="Z5" s="20" t="str">
        <x:v>-</x:v>
      </x:c>
      <x:c r="AA5" s="17" t="str">
        <x:v>Call Ladder / Combo (看漲階梯組合)</x:v>
      </x:c>
      <x:c r="AB5" s="17" t="str">
        <x:v>強烈看多</x:v>
      </x:c>
      <x:c r="AC5" s="15" t="str">
        <x:v>C_1793992105000_001</x:v>
      </x:c>
      <x:c r="AD5" s="17" t="str">
        <x:v>Leg 2/2: SELL 6980x AMZN 261106 245.00C</x:v>
      </x:c>
      <x:c r="AE5" s="15" t="str">
        <x:v>多腿</x:v>
      </x:c>
      <x:c r="AF5" s="15" t="str">
        <x:v>Position Turnover (大單換手/存量博弈)</x:v>
      </x:c>
      <x:c r="AG5" s="15" t="str">
        <x:v>中性</x:v>
      </x:c>
      <x:c r="AH5" s="15" t="str">
        <x:v>普通成交</x:v>
      </x:c>
      <x:c r="AI5" s="15" t="str">
        <x:v>MLAT</x:v>
      </x:c>
      <x:c r="AJ5" s="19" t="n">
        <x:v>6980</x:v>
      </x:c>
      <x:c r="AK5" s="21" t="n">
        <x:v>17.4</x:v>
      </x:c>
      <x:c r="AL5" s="21" t="n">
        <x:v>17.15</x:v>
      </x:c>
      <x:c r="AM5" s="21" t="n">
        <x:v>17.65</x:v>
      </x:c>
      <x:c r="AN5" s="20" t="n">
        <x:v>-6.627</x:v>
      </x:c>
      <x:c r="AO5" s="20" t="n">
        <x:v>0</x:v>
      </x:c>
      <x:c r="AP5" s="22" t="n">
        <x:v>0</x:v>
      </x:c>
      <x:c r="AQ5" s="22" t="n">
        <x:v>0</x:v>
      </x:c>
      <x:c r="AR5" s="22" t="n">
        <x:v>0</x:v>
      </x:c>
      <x:c r="AS5" s="22" t="n">
        <x:v>0</x:v>
      </x:c>
      <x:c r="AT5" s="22" t="n">
        <x:v>0</x:v>
      </x:c>
      <x:c r="AU5" s="19" t="n">
        <x:v>7949</x:v>
      </x:c>
      <x:c r="AV5" s="19" t="n">
        <x:v>8705</x:v>
      </x:c>
      <x:c r="AW5" s="23" t="n">
        <x:v>0.8018</x:v>
      </x:c>
      <x:c r="AX5" s="23" t="n">
        <x:v>0.91315</x:v>
      </x:c>
      <x:c r="AY5" s="15" t="str">
        <x:v>ISE</x:v>
      </x:c>
      <x:c r="AZ5" s="15" t="str">
        <x:v>20261029</x:v>
      </x:c>
      <x:c r="BA5" s="15" t="str">
        <x:v>-</x:v>
      </x:c>
      <x:c r="BB5" s="15" t="str">
        <x:v>508355575</x:v>
      </x:c>
      <x:c r="BC5" s="15" t="str">
        <x:v>205111</x:v>
      </x:c>
      <x:c r="BD5" s="15" t="str">
        <x:v>81</x:v>
      </x:c>
      <x:c r="BE5" s="15" t="str">
        <x:v>0</x:v>
      </x:c>
      <x:c r="BF5" s="15" t="str">
        <x:v>MLAT</x:v>
      </x:c>
      <x:c r="BG5" s="15" t="str">
        <x:v>ISE</x:v>
      </x:c>
      <x:c r="BH5" s="15" t="str">
        <x:v>3</x:v>
      </x:c>
      <x:c r="BI5" s="15" t="str"/>
      <x:c r="BJ5" s="15" t="str">
        <x:v>10002136</x:v>
      </x:c>
      <x:c r="BK5" s="15" t="str">
        <x:v>7c0b04726652d7f265bff6706f94ba5a</x:v>
      </x:c>
      <x:c r="BL5" s="15" t="str">
        <x:v>0</x:v>
      </x:c>
      <x:c r="BM5" s="15" t="str">
        <x:v>5002689518</x:v>
      </x:c>
      <x:c r="BN5" s="15" t="str">
        <x:v>1</x:v>
      </x:c>
      <x:c r="BO5" s="15" t="str">
        <x:v>31</x:v>
      </x:c>
      <x:c r="BP5" s="15" t="str"/>
      <x:c r="BQ5" s="15" t="str">
        <x:v>0</x:v>
      </x:c>
      <x:c r="BR5" s="15" t="str">
        <x:v>31</x:v>
      </x:c>
      <x:c r="BS5" s="15" t="str">
        <x:v>40243a16</x:v>
      </x:c>
      <x:c r="BT5" s="15" t="str">
        <x:v>2026-11-08 01:21:02</x:v>
      </x:c>
      <x:c r="BU5" s="43" t="n">
        <x:f>M5-TODAY()</x:f>
        <x:v>-1</x:v>
      </x:c>
    </x:row>
    <x:row r="6" ht="72" customHeight="1">
      <x:c r="A6" s="24" t="str">
        <x:v>2.1</x:v>
      </x:c>
      <x:c r="B6" s="25" t="n">
        <x:v>46332.630590277775</x:v>
      </x:c>
      <x:c r="C6" s="24" t="str">
        <x:v>AMZN</x:v>
      </x:c>
      <x:c r="D6" s="24" t="str">
        <x:v>未审核</x:v>
      </x:c>
      <x:c r="E6" s="26" t="str">
        <x:v>本轮抓取尚未通过逐条复核，按规则显示未审核</x:v>
      </x:c>
      <x:c r="F6" s="24" t="str">
        <x:v>AMZN 261106 242.50C</x:v>
      </x:c>
      <x:c r="G6" s="24" t="str">
        <x:v>主動買入</x:v>
      </x:c>
      <x:c r="H6" s="24" t="str">
        <x:v>⚡ 重大多腿價差 ($48.5M)</x:v>
      </x:c>
      <x:c r="I6" s="26" t="str">
        <x:v>-</x:v>
      </x:c>
      <x:c r="J6" s="24" t="str">
        <x:v>-</x:v>
      </x:c>
      <x:c r="K6" s="24" t="str">
        <x:v>未审核</x:v>
      </x:c>
      <x:c r="L6" s="24" t="str"/>
      <x:c r="M6" s="27" t="n">
        <x:v>46332</x:v>
      </x:c>
      <x:c r="N6" s="28" t="n">
        <x:v>-1</x:v>
      </x:c>
      <x:c r="O6" s="28" t="n">
        <x:v>0</x:v>
      </x:c>
      <x:c r="P6" s="29" t="n">
        <x:v>242.5</x:v>
      </x:c>
      <x:c r="Q6" s="24" t="str">
        <x:v>Mid (中間價撮合)</x:v>
      </x:c>
      <x:c r="R6" s="29" t="n">
        <x:v>262.4</x:v>
      </x:c>
      <x:c r="S6" s="29" t="n">
        <x:v>4010000</x:v>
      </x:c>
      <x:c r="T6" s="29" t="n">
        <x:v>0</x:v>
      </x:c>
      <x:c r="U6" s="29" t="n">
        <x:v>99.92</x:v>
      </x:c>
      <x:c r="V6" s="29" t="n">
        <x:v>-1000000</x:v>
      </x:c>
      <x:c r="W6" s="29" t="str">
        <x:v>1:∞</x:v>
      </x:c>
      <x:c r="X6" s="24" t="str">
        <x:v>247.50</x:v>
      </x:c>
      <x:c r="Y6" s="29" t="n">
        <x:v>48500000</x:v>
      </x:c>
      <x:c r="Z6" s="29" t="n">
        <x:v>-5.68</x:v>
      </x:c>
      <x:c r="AA6" s="26" t="str">
        <x:v>Bull Call Spread (牛市看漲價差)</x:v>
      </x:c>
      <x:c r="AB6" s="26" t="str">
        <x:v>溫和看多</x:v>
      </x:c>
      <x:c r="AC6" s="24" t="str">
        <x:v>C_1793992083000_002</x:v>
      </x:c>
      <x:c r="AD6" s="26" t="str">
        <x:v>Leg 1/2: BUY 2000x AMZN 261106 242.50C</x:v>
      </x:c>
      <x:c r="AE6" s="24" t="str">
        <x:v>多腿</x:v>
      </x:c>
      <x:c r="AF6" s="24" t="str">
        <x:v>Position Turnover (大單換手/存量博弈)</x:v>
      </x:c>
      <x:c r="AG6" s="24" t="str">
        <x:v>↑看多</x:v>
      </x:c>
      <x:c r="AH6" s="24" t="str">
        <x:v>普通成交</x:v>
      </x:c>
      <x:c r="AI6" s="24" t="str">
        <x:v>MLAT</x:v>
      </x:c>
      <x:c r="AJ6" s="28" t="n">
        <x:v>2000</x:v>
      </x:c>
      <x:c r="AK6" s="30" t="n">
        <x:v>20.05</x:v>
      </x:c>
      <x:c r="AL6" s="30" t="n">
        <x:v>19.6</x:v>
      </x:c>
      <x:c r="AM6" s="30" t="n">
        <x:v>20.45</x:v>
      </x:c>
      <x:c r="AN6" s="29" t="n">
        <x:v>-7.583</x:v>
      </x:c>
      <x:c r="AO6" s="29" t="n">
        <x:v>249.916</x:v>
      </x:c>
      <x:c r="AP6" s="31" t="n">
        <x:v>0.979656</x:v>
      </x:c>
      <x:c r="AQ6" s="31" t="n">
        <x:v>0.004806</x:v>
      </x:c>
      <x:c r="AR6" s="31" t="n">
        <x:v>0.002009</x:v>
      </x:c>
      <x:c r="AS6" s="31" t="n">
        <x:v>-2.633891</x:v>
      </x:c>
      <x:c r="AT6" s="31" t="n">
        <x:v>0.000576</x:v>
      </x:c>
      <x:c r="AU6" s="28" t="n">
        <x:v>2057</x:v>
      </x:c>
      <x:c r="AV6" s="28" t="n">
        <x:v>2869</x:v>
      </x:c>
      <x:c r="AW6" s="32" t="n">
        <x:v>0.6971</x:v>
      </x:c>
      <x:c r="AX6" s="32" t="n">
        <x:v>0.71697</x:v>
      </x:c>
      <x:c r="AY6" s="24" t="str">
        <x:v>ISE</x:v>
      </x:c>
      <x:c r="AZ6" s="24" t="str">
        <x:v>20261029</x:v>
      </x:c>
      <x:c r="BA6" s="24" t="str">
        <x:v>-</x:v>
      </x:c>
      <x:c r="BB6" s="24" t="str">
        <x:v>508841416</x:v>
      </x:c>
      <x:c r="BC6" s="24" t="str">
        <x:v>205111</x:v>
      </x:c>
      <x:c r="BD6" s="24" t="str">
        <x:v>81</x:v>
      </x:c>
      <x:c r="BE6" s="24" t="str">
        <x:v>0</x:v>
      </x:c>
      <x:c r="BF6" s="24" t="str">
        <x:v>MLAT</x:v>
      </x:c>
      <x:c r="BG6" s="24" t="str">
        <x:v>ISE</x:v>
      </x:c>
      <x:c r="BH6" s="24" t="str">
        <x:v>2</x:v>
      </x:c>
      <x:c r="BI6" s="24" t="str"/>
      <x:c r="BJ6" s="24" t="str">
        <x:v>10002136</x:v>
      </x:c>
      <x:c r="BK6" s="24" t="str">
        <x:v>3248b34cc8532f11ec1216882486f361</x:v>
      </x:c>
      <x:c r="BL6" s="24" t="str">
        <x:v>0</x:v>
      </x:c>
      <x:c r="BM6" s="24" t="str">
        <x:v>5002689516</x:v>
      </x:c>
      <x:c r="BN6" s="24" t="str">
        <x:v>1</x:v>
      </x:c>
      <x:c r="BO6" s="24" t="str">
        <x:v>31</x:v>
      </x:c>
      <x:c r="BP6" s="24" t="str"/>
      <x:c r="BQ6" s="24" t="str">
        <x:v>0</x:v>
      </x:c>
      <x:c r="BR6" s="24" t="str">
        <x:v>31</x:v>
      </x:c>
      <x:c r="BS6" s="24" t="str">
        <x:v>40243a16</x:v>
      </x:c>
      <x:c r="BT6" s="24" t="str">
        <x:v>2026-11-08 01:21:02</x:v>
      </x:c>
      <x:c r="BU6" s="44" t="n">
        <x:f>M6-TODAY()</x:f>
        <x:v>-1</x:v>
      </x:c>
    </x:row>
    <x:row r="7" ht="72" customHeight="1">
      <x:c r="A7" s="24" t="str">
        <x:v>2.2</x:v>
      </x:c>
      <x:c r="B7" s="25" t="n">
        <x:v>46332.630590277775</x:v>
      </x:c>
      <x:c r="C7" s="24" t="str">
        <x:v>AMZN</x:v>
      </x:c>
      <x:c r="D7" s="24" t="str">
        <x:v>未审核</x:v>
      </x:c>
      <x:c r="E7" s="26" t="str">
        <x:v>本轮抓取尚未通过逐条复核，按规则显示未审核</x:v>
      </x:c>
      <x:c r="F7" s="24" t="str">
        <x:v>AMZN 261106 247.50C</x:v>
      </x:c>
      <x:c r="G7" s="24" t="str">
        <x:v>主動賣出</x:v>
      </x:c>
      <x:c r="H7" s="24" t="str">
        <x:v>⚡ 重大多腿價差 ($49.5M)</x:v>
      </x:c>
      <x:c r="I7" s="26" t="str">
        <x:v>-</x:v>
      </x:c>
      <x:c r="J7" s="24" t="str">
        <x:v>-</x:v>
      </x:c>
      <x:c r="K7" s="24" t="str">
        <x:v>未审核</x:v>
      </x:c>
      <x:c r="L7" s="24" t="str"/>
      <x:c r="M7" s="27" t="n">
        <x:v>46332</x:v>
      </x:c>
      <x:c r="N7" s="28" t="n">
        <x:v>-1</x:v>
      </x:c>
      <x:c r="O7" s="28" t="n">
        <x:v>0</x:v>
      </x:c>
      <x:c r="P7" s="29" t="n">
        <x:v>247.5</x:v>
      </x:c>
      <x:c r="Q7" s="24" t="str">
        <x:v>Mid (中間價撮合)</x:v>
      </x:c>
      <x:c r="R7" s="29" t="n">
        <x:v>262.4</x:v>
      </x:c>
      <x:c r="S7" s="29" t="n">
        <x:v>3010000</x:v>
      </x:c>
      <x:c r="T7" s="29" t="n">
        <x:v>0</x:v>
      </x:c>
      <x:c r="U7" s="29" t="n">
        <x:v>99.92</x:v>
      </x:c>
      <x:c r="V7" s="29" t="n">
        <x:v>-1000000</x:v>
      </x:c>
      <x:c r="W7" s="29" t="str">
        <x:v>1:∞</x:v>
      </x:c>
      <x:c r="X7" s="24" t="str">
        <x:v>247.50</x:v>
      </x:c>
      <x:c r="Y7" s="29" t="n">
        <x:v>49500000</x:v>
      </x:c>
      <x:c r="Z7" s="29" t="n">
        <x:v>-5.68</x:v>
      </x:c>
      <x:c r="AA7" s="26" t="str">
        <x:v>Bull Call Spread (牛市看漲價差)</x:v>
      </x:c>
      <x:c r="AB7" s="26" t="str">
        <x:v>溫和看多</x:v>
      </x:c>
      <x:c r="AC7" s="24" t="str">
        <x:v>C_1793992083000_002</x:v>
      </x:c>
      <x:c r="AD7" s="26" t="str">
        <x:v>Leg 2/2: SELL 2000x AMZN 261106 247.50C</x:v>
      </x:c>
      <x:c r="AE7" s="24" t="str">
        <x:v>多腿</x:v>
      </x:c>
      <x:c r="AF7" s="24" t="str">
        <x:v>Position Turnover (大單換手/存量博弈)</x:v>
      </x:c>
      <x:c r="AG7" s="24" t="str">
        <x:v>↓看空</x:v>
      </x:c>
      <x:c r="AH7" s="24" t="str">
        <x:v>普通成交</x:v>
      </x:c>
      <x:c r="AI7" s="24" t="str">
        <x:v>MLAT</x:v>
      </x:c>
      <x:c r="AJ7" s="28" t="n">
        <x:v>2000</x:v>
      </x:c>
      <x:c r="AK7" s="30" t="n">
        <x:v>15.05</x:v>
      </x:c>
      <x:c r="AL7" s="30" t="n">
        <x:v>14.65</x:v>
      </x:c>
      <x:c r="AM7" s="30" t="n">
        <x:v>15.5</x:v>
      </x:c>
      <x:c r="AN7" s="29" t="n">
        <x:v>-5.678</x:v>
      </x:c>
      <x:c r="AO7" s="29" t="n">
        <x:v>252.568</x:v>
      </x:c>
      <x:c r="AP7" s="31" t="n">
        <x:v>0.934108</x:v>
      </x:c>
      <x:c r="AQ7" s="31" t="n">
        <x:v>0.012406</x:v>
      </x:c>
      <x:c r="AR7" s="31" t="n">
        <x:v>0.00524</x:v>
      </x:c>
      <x:c r="AS7" s="31" t="n">
        <x:v>-7.248533</x:v>
      </x:c>
      <x:c r="AT7" s="31" t="n">
        <x:v>0.000558</x:v>
      </x:c>
      <x:c r="AU7" s="28" t="n">
        <x:v>2224</x:v>
      </x:c>
      <x:c r="AV7" s="28" t="n">
        <x:v>3962</x:v>
      </x:c>
      <x:c r="AW7" s="32" t="n">
        <x:v>0.5048</x:v>
      </x:c>
      <x:c r="AX7" s="32" t="n">
        <x:v>0.56133</x:v>
      </x:c>
      <x:c r="AY7" s="24" t="str">
        <x:v>ISE</x:v>
      </x:c>
      <x:c r="AZ7" s="24" t="str">
        <x:v>20261029</x:v>
      </x:c>
      <x:c r="BA7" s="24" t="str">
        <x:v>-</x:v>
      </x:c>
      <x:c r="BB7" s="24" t="str">
        <x:v>508855366</x:v>
      </x:c>
      <x:c r="BC7" s="24" t="str">
        <x:v>205111</x:v>
      </x:c>
      <x:c r="BD7" s="24" t="str">
        <x:v>81</x:v>
      </x:c>
      <x:c r="BE7" s="24" t="str">
        <x:v>0</x:v>
      </x:c>
      <x:c r="BF7" s="24" t="str">
        <x:v>MLAT</x:v>
      </x:c>
      <x:c r="BG7" s="24" t="str">
        <x:v>ISE</x:v>
      </x:c>
      <x:c r="BH7" s="24" t="str">
        <x:v>1</x:v>
      </x:c>
      <x:c r="BI7" s="24" t="str"/>
      <x:c r="BJ7" s="24" t="str">
        <x:v>10002136</x:v>
      </x:c>
      <x:c r="BK7" s="24" t="str">
        <x:v>397c445921c7e7892456a62210422ea6</x:v>
      </x:c>
      <x:c r="BL7" s="24" t="str">
        <x:v>0</x:v>
      </x:c>
      <x:c r="BM7" s="24" t="str">
        <x:v>5002689515</x:v>
      </x:c>
      <x:c r="BN7" s="24" t="str">
        <x:v>1</x:v>
      </x:c>
      <x:c r="BO7" s="24" t="str">
        <x:v>31</x:v>
      </x:c>
      <x:c r="BP7" s="24" t="str"/>
      <x:c r="BQ7" s="24" t="str">
        <x:v>0</x:v>
      </x:c>
      <x:c r="BR7" s="24" t="str">
        <x:v>31</x:v>
      </x:c>
      <x:c r="BS7" s="24" t="str">
        <x:v>40243a16</x:v>
      </x:c>
      <x:c r="BT7" s="24" t="str">
        <x:v>2026-11-08 01:21:02</x:v>
      </x:c>
      <x:c r="BU7" s="44" t="n">
        <x:f>M7-TODAY()</x:f>
        <x:v>-1</x:v>
      </x:c>
    </x:row>
    <x:row r="8" ht="72" customHeight="1">
      <x:c r="A8" s="5" t="str">
        <x:v>-</x:v>
      </x:c>
      <x:c r="B8" s="8" t="n">
        <x:v>46332.57898148148</x:v>
      </x:c>
      <x:c r="C8" s="5" t="str">
        <x:v>AMZN</x:v>
      </x:c>
      <x:c r="D8" s="5" t="str">
        <x:v>未审核</x:v>
      </x:c>
      <x:c r="E8" s="7" t="str">
        <x:v>本轮抓取尚未通过逐条复核，按规则显示未审核</x:v>
      </x:c>
      <x:c r="F8" s="5" t="str">
        <x:v>AMZN 261218 280.00C</x:v>
      </x:c>
      <x:c r="G8" s="5" t="str">
        <x:v>主動買入</x:v>
      </x:c>
      <x:c r="H8" s="5" t="str">
        <x:v>📢 超級巨鯨大單 ($84.1M)</x:v>
      </x:c>
      <x:c r="I8" s="7" t="str">
        <x:v>-</x:v>
      </x:c>
      <x:c r="J8" s="5" t="str">
        <x:v>-</x:v>
      </x:c>
      <x:c r="K8" s="5" t="str">
        <x:v>未审核</x:v>
      </x:c>
      <x:c r="L8" s="5" t="str"/>
      <x:c r="M8" s="9" t="n">
        <x:v>46374</x:v>
      </x:c>
      <x:c r="N8" s="10" t="n">
        <x:v>41</x:v>
      </x:c>
      <x:c r="O8" s="10" t="n">
        <x:v>42</x:v>
      </x:c>
      <x:c r="P8" s="11" t="n">
        <x:v>280</x:v>
      </x:c>
      <x:c r="Q8" s="5" t="str">
        <x:v>At Ask (賣一主動買)</x:v>
      </x:c>
      <x:c r="R8" s="11" t="n">
        <x:v>260.9501</x:v>
      </x:c>
      <x:c r="S8" s="11" t="n">
        <x:v>1531020</x:v>
      </x:c>
      <x:c r="T8" s="11" t="str">
        <x:v>+∞</x:v>
      </x:c>
      <x:c r="U8" s="11" t="n">
        <x:v>20.86</x:v>
      </x:c>
      <x:c r="V8" s="11" t="n">
        <x:v>-1531020</x:v>
      </x:c>
      <x:c r="W8" s="11" t="str">
        <x:v>∞:1</x:v>
      </x:c>
      <x:c r="X8" s="5" t="str">
        <x:v>285.10</x:v>
      </x:c>
      <x:c r="Y8" s="11" t="n">
        <x:v>84056000</x:v>
      </x:c>
      <x:c r="Z8" s="11" t="n">
        <x:v>9.25</x:v>
      </x:c>
      <x:c r="AA8" s="7" t="str">
        <x:v>Single Leg Flow (普通單腿異動)</x:v>
      </x:c>
      <x:c r="AB8" s="7" t="str">
        <x:v>看多</x:v>
      </x:c>
      <x:c r="AC8" s="5" t="str">
        <x:v>-</x:v>
      </x:c>
      <x:c r="AD8" s="7" t="str">
        <x:v>Single Leg</x:v>
      </x:c>
      <x:c r="AE8" s="5" t="str">
        <x:v>單腿</x:v>
      </x:c>
      <x:c r="AF8" s="5" t="str">
        <x:v>Unconfirmed (常規未確認)</x:v>
      </x:c>
      <x:c r="AG8" s="5" t="str">
        <x:v>↑看多</x:v>
      </x:c>
      <x:c r="AH8" s="5" t="str">
        <x:v>普通成交</x:v>
      </x:c>
      <x:c r="AI8" s="5" t="str">
        <x:v>AUTO</x:v>
      </x:c>
      <x:c r="AJ8" s="10" t="n">
        <x:v>3002</x:v>
      </x:c>
      <x:c r="AK8" s="12" t="n">
        <x:v>5.1</x:v>
      </x:c>
      <x:c r="AL8" s="12" t="n">
        <x:v>5.05</x:v>
      </x:c>
      <x:c r="AM8" s="12" t="n">
        <x:v>5.1</x:v>
      </x:c>
      <x:c r="AN8" s="11" t="n">
        <x:v>7.3</x:v>
      </x:c>
      <x:c r="AO8" s="11" t="n">
        <x:v>32.736</x:v>
      </x:c>
      <x:c r="AP8" s="13" t="n">
        <x:v>0.302026</x:v>
      </x:c>
      <x:c r="AQ8" s="13" t="n">
        <x:v>0.011994</x:v>
      </x:c>
      <x:c r="AR8" s="13" t="n">
        <x:v>0.309716</x:v>
      </x:c>
      <x:c r="AS8" s="13" t="n">
        <x:v>-0.129238</x:v>
      </x:c>
      <x:c r="AT8" s="13" t="n">
        <x:v>0.085061</x:v>
      </x:c>
      <x:c r="AU8" s="10" t="n">
        <x:v>9608</x:v>
      </x:c>
      <x:c r="AV8" s="10" t="n">
        <x:v>27565</x:v>
      </x:c>
      <x:c r="AW8" s="14" t="n">
        <x:v>0.1089</x:v>
      </x:c>
      <x:c r="AX8" s="14" t="n">
        <x:v>0.34855</x:v>
      </x:c>
      <x:c r="AY8" s="5" t="str">
        <x:v>BOX,ISE,MIAX,ARCA</x:v>
      </x:c>
      <x:c r="AZ8" s="5" t="str">
        <x:v>20261029</x:v>
      </x:c>
      <x:c r="BA8" s="5" t="str">
        <x:v>-</x:v>
      </x:c>
      <x:c r="BB8" s="5" t="str">
        <x:v>500335195</x:v>
      </x:c>
      <x:c r="BC8" s="5" t="str">
        <x:v>205111</x:v>
      </x:c>
      <x:c r="BD8" s="5" t="str">
        <x:v>81</x:v>
      </x:c>
      <x:c r="BE8" s="5" t="str">
        <x:v>0</x:v>
      </x:c>
      <x:c r="BF8" s="5" t="str"/>
      <x:c r="BG8" s="5" t="str"/>
      <x:c r="BH8" s="5" t="str">
        <x:v>2</x:v>
      </x:c>
      <x:c r="BI8" s="5" t="str"/>
      <x:c r="BJ8" s="5" t="str">
        <x:v>10002136</x:v>
      </x:c>
      <x:c r="BK8" s="5" t="str">
        <x:v>0c864f3f66979f45719472ffd7af79e0</x:v>
      </x:c>
      <x:c r="BL8" s="5" t="str">
        <x:v>0</x:v>
      </x:c>
      <x:c r="BM8" s="5" t="str">
        <x:v>5002689063</x:v>
      </x:c>
      <x:c r="BN8" s="5" t="str">
        <x:v>1</x:v>
      </x:c>
      <x:c r="BO8" s="5" t="str"/>
      <x:c r="BP8" s="5" t="str">
        <x:v>500335195_1793987624_7705118174508744704_1793987624_7705118174508744708</x:v>
      </x:c>
      <x:c r="BQ8" s="5" t="str">
        <x:v>1</x:v>
      </x:c>
      <x:c r="BR8" s="5" t="str">
        <x:v>26</x:v>
      </x:c>
      <x:c r="BS8" s="5" t="str">
        <x:v>40243a16</x:v>
      </x:c>
      <x:c r="BT8" s="5" t="str">
        <x:v>2026-11-08 01:21:02</x:v>
      </x:c>
      <x:c r="BU8" s="42" t="n">
        <x:f>M8-TODAY()</x:f>
        <x:v>41</x:v>
      </x:c>
    </x:row>
    <x:row r="9" ht="72" customHeight="1">
      <x:c r="A9" s="5" t="str">
        <x:v>-</x:v>
      </x:c>
      <x:c r="B9" s="8" t="n">
        <x:v>46332.57881944445</x:v>
      </x:c>
      <x:c r="C9" s="5" t="str">
        <x:v>AMZN</x:v>
      </x:c>
      <x:c r="D9" s="5" t="str">
        <x:v>未审核</x:v>
      </x:c>
      <x:c r="E9" s="7" t="str">
        <x:v>本轮抓取尚未通过逐条复核，按规则显示未审核</x:v>
      </x:c>
      <x:c r="F9" s="5" t="str">
        <x:v>AMZN 261218 280.00C</x:v>
      </x:c>
      <x:c r="G9" s="5" t="str">
        <x:v>中性</x:v>
      </x:c>
      <x:c r="H9" s="5" t="str">
        <x:v>⭐ 大額主力異動 ($33.6M)</x:v>
      </x:c>
      <x:c r="I9" s="7" t="str">
        <x:v>-</x:v>
      </x:c>
      <x:c r="J9" s="5" t="str">
        <x:v>-</x:v>
      </x:c>
      <x:c r="K9" s="5" t="str">
        <x:v>未审核</x:v>
      </x:c>
      <x:c r="L9" s="5" t="str"/>
      <x:c r="M9" s="9" t="n">
        <x:v>46374</x:v>
      </x:c>
      <x:c r="N9" s="10" t="n">
        <x:v>41</x:v>
      </x:c>
      <x:c r="O9" s="10" t="n">
        <x:v>42</x:v>
      </x:c>
      <x:c r="P9" s="11" t="n">
        <x:v>280</x:v>
      </x:c>
      <x:c r="Q9" s="5" t="str">
        <x:v>Mid (中間價撮合)</x:v>
      </x:c>
      <x:c r="R9" s="11" t="n">
        <x:v>260.915</x:v>
      </x:c>
      <x:c r="S9" s="11" t="n">
        <x:v>612000</x:v>
      </x:c>
      <x:c r="T9" s="11" t="str">
        <x:v>+∞</x:v>
      </x:c>
      <x:c r="U9" s="11" t="n">
        <x:v>20.83</x:v>
      </x:c>
      <x:c r="V9" s="11" t="n">
        <x:v>-612000</x:v>
      </x:c>
      <x:c r="W9" s="11" t="str">
        <x:v>∞:1</x:v>
      </x:c>
      <x:c r="X9" s="5" t="str">
        <x:v>285.10</x:v>
      </x:c>
      <x:c r="Y9" s="11" t="n">
        <x:v>33600000</x:v>
      </x:c>
      <x:c r="Z9" s="11" t="n">
        <x:v>9.27</x:v>
      </x:c>
      <x:c r="AA9" s="7" t="str">
        <x:v>Single Leg Flow (普通單腿異動)</x:v>
      </x:c>
      <x:c r="AB9" s="7" t="str">
        <x:v>中性</x:v>
      </x:c>
      <x:c r="AC9" s="5" t="str">
        <x:v>-</x:v>
      </x:c>
      <x:c r="AD9" s="7" t="str">
        <x:v>Single Leg</x:v>
      </x:c>
      <x:c r="AE9" s="5" t="str">
        <x:v>單腿</x:v>
      </x:c>
      <x:c r="AF9" s="5" t="str">
        <x:v>Unconfirmed (常規未確認)</x:v>
      </x:c>
      <x:c r="AG9" s="5" t="str">
        <x:v>中性</x:v>
      </x:c>
      <x:c r="AH9" s="5" t="str">
        <x:v>普通成交</x:v>
      </x:c>
      <x:c r="AI9" s="5" t="str">
        <x:v>AUTO</x:v>
      </x:c>
      <x:c r="AJ9" s="10" t="n">
        <x:v>1200</x:v>
      </x:c>
      <x:c r="AK9" s="12" t="n">
        <x:v>5.1</x:v>
      </x:c>
      <x:c r="AL9" s="12" t="n">
        <x:v>5.05</x:v>
      </x:c>
      <x:c r="AM9" s="12" t="n">
        <x:v>5.15</x:v>
      </x:c>
      <x:c r="AN9" s="11" t="n">
        <x:v>7.314</x:v>
      </x:c>
      <x:c r="AO9" s="11" t="n">
        <x:v>32.736</x:v>
      </x:c>
      <x:c r="AP9" s="13" t="n">
        <x:v>0.302026</x:v>
      </x:c>
      <x:c r="AQ9" s="13" t="n">
        <x:v>0.011994</x:v>
      </x:c>
      <x:c r="AR9" s="13" t="n">
        <x:v>0.309716</x:v>
      </x:c>
      <x:c r="AS9" s="13" t="n">
        <x:v>-0.129238</x:v>
      </x:c>
      <x:c r="AT9" s="13" t="n">
        <x:v>0.085061</x:v>
      </x:c>
      <x:c r="AU9" s="10" t="n">
        <x:v>6468</x:v>
      </x:c>
      <x:c r="AV9" s="10" t="n">
        <x:v>27565</x:v>
      </x:c>
      <x:c r="AW9" s="14" t="n">
        <x:v>0.0435</x:v>
      </x:c>
      <x:c r="AX9" s="14" t="n">
        <x:v>0.23464</x:v>
      </x:c>
      <x:c r="AY9" s="5" t="str">
        <x:v>CBOE,ARCA</x:v>
      </x:c>
      <x:c r="AZ9" s="5" t="str">
        <x:v>20261029</x:v>
      </x:c>
      <x:c r="BA9" s="5" t="str">
        <x:v>-</x:v>
      </x:c>
      <x:c r="BB9" s="5" t="str">
        <x:v>500335195</x:v>
      </x:c>
      <x:c r="BC9" s="5" t="str">
        <x:v>205111</x:v>
      </x:c>
      <x:c r="BD9" s="5" t="str">
        <x:v>81</x:v>
      </x:c>
      <x:c r="BE9" s="5" t="str">
        <x:v>0</x:v>
      </x:c>
      <x:c r="BF9" s="5" t="str"/>
      <x:c r="BG9" s="5" t="str"/>
      <x:c r="BH9" s="5" t="str">
        <x:v>3</x:v>
      </x:c>
      <x:c r="BI9" s="5" t="str"/>
      <x:c r="BJ9" s="5" t="str">
        <x:v>10002136</x:v>
      </x:c>
      <x:c r="BK9" s="5" t="str">
        <x:v>7625163df6d91e7666d001453a27920b</x:v>
      </x:c>
      <x:c r="BL9" s="5" t="str">
        <x:v>0</x:v>
      </x:c>
      <x:c r="BM9" s="5" t="str">
        <x:v>5002689062</x:v>
      </x:c>
      <x:c r="BN9" s="5" t="str">
        <x:v>1</x:v>
      </x:c>
      <x:c r="BO9" s="5" t="str"/>
      <x:c r="BP9" s="5" t="str">
        <x:v>500335195_1793987610_7705118114379202560_1793987610_7705118114379202563</x:v>
      </x:c>
      <x:c r="BQ9" s="5" t="str">
        <x:v>1</x:v>
      </x:c>
      <x:c r="BR9" s="5" t="str">
        <x:v>27</x:v>
      </x:c>
      <x:c r="BS9" s="5" t="str">
        <x:v>40243a16</x:v>
      </x:c>
      <x:c r="BT9" s="5" t="str">
        <x:v>2026-11-08 01:21:02</x:v>
      </x:c>
      <x:c r="BU9" s="42" t="n">
        <x:f>M9-TODAY()</x:f>
        <x:v>41</x:v>
      </x:c>
    </x:row>
    <x:row r="10" ht="72" customHeight="1">
      <x:c r="A10" s="5" t="str">
        <x:v>-</x:v>
      </x:c>
      <x:c r="B10" s="8" t="n">
        <x:v>46332.51981481481</x:v>
      </x:c>
      <x:c r="C10" s="5" t="str">
        <x:v>AMZN</x:v>
      </x:c>
      <x:c r="D10" s="5" t="str">
        <x:v>未审核</x:v>
      </x:c>
      <x:c r="E10" s="7" t="str">
        <x:v>本轮抓取尚未通过逐条复核，按规则显示未审核</x:v>
      </x:c>
      <x:c r="F10" s="5" t="str">
        <x:v>AMZN 270319 200.00P</x:v>
      </x:c>
      <x:c r="G10" s="5" t="str">
        <x:v>中性</x:v>
      </x:c>
      <x:c r="H10" s="5" t="str">
        <x:v>💎 現貨聯動接盤/備兌 ($40.0M)</x:v>
      </x:c>
      <x:c r="I10" s="7" t="str">
        <x:v>-</x:v>
      </x:c>
      <x:c r="J10" s="5" t="str">
        <x:v>-</x:v>
      </x:c>
      <x:c r="K10" s="5" t="str">
        <x:v>未审核</x:v>
      </x:c>
      <x:c r="L10" s="5" t="str"/>
      <x:c r="M10" s="9" t="n">
        <x:v>46465</x:v>
      </x:c>
      <x:c r="N10" s="10" t="n">
        <x:v>131</x:v>
      </x:c>
      <x:c r="O10" s="10" t="n">
        <x:v>133</x:v>
      </x:c>
      <x:c r="P10" s="11" t="n">
        <x:v>200</x:v>
      </x:c>
      <x:c r="Q10" s="5" t="str">
        <x:v>Mid (中間價撮合)</x:v>
      </x:c>
      <x:c r="R10" s="11" t="n">
        <x:v>263.385</x:v>
      </x:c>
      <x:c r="S10" s="11" t="n">
        <x:v>760000</x:v>
      </x:c>
      <x:c r="T10" s="11" t="n">
        <x:v>39240000</x:v>
      </x:c>
      <x:c r="U10" s="11" t="n">
        <x:v>14.26</x:v>
      </x:c>
      <x:c r="V10" s="11" t="n">
        <x:v>-760000</x:v>
      </x:c>
      <x:c r="W10" s="11" t="str">
        <x:v>51.6:1</x:v>
      </x:c>
      <x:c r="X10" s="5" t="str">
        <x:v>196.20</x:v>
      </x:c>
      <x:c r="Y10" s="11" t="n">
        <x:v>40000000</x:v>
      </x:c>
      <x:c r="Z10" s="11" t="n">
        <x:v>-25.51</x:v>
      </x:c>
      <x:c r="AA10" s="7" t="str">
        <x:v>Stock-Tied Strategy (現貨聯動對沖)</x:v>
      </x:c>
      <x:c r="AB10" s="7" t="str">
        <x:v>中性對沖</x:v>
      </x:c>
      <x:c r="AC10" s="5" t="str">
        <x:v>-</x:v>
      </x:c>
      <x:c r="AD10" s="7" t="str">
        <x:v>Single Leg</x:v>
      </x:c>
      <x:c r="AE10" s="5" t="str">
        <x:v>多腿</x:v>
      </x:c>
      <x:c r="AF10" s="5" t="str">
        <x:v>Unconfirmed (常規未確認)</x:v>
      </x:c>
      <x:c r="AG10" s="5" t="str">
        <x:v>中性</x:v>
      </x:c>
      <x:c r="AH10" s="5" t="str">
        <x:v>交叉交易</x:v>
      </x:c>
      <x:c r="AI10" s="5" t="str">
        <x:v>TLCT</x:v>
      </x:c>
      <x:c r="AJ10" s="10" t="n">
        <x:v>2000</x:v>
      </x:c>
      <x:c r="AK10" s="12" t="n">
        <x:v>3.8</x:v>
      </x:c>
      <x:c r="AL10" s="12" t="n">
        <x:v>3.7</x:v>
      </x:c>
      <x:c r="AM10" s="12" t="n">
        <x:v>3.9</x:v>
      </x:c>
      <x:c r="AN10" s="11" t="n">
        <x:v>24.065</x:v>
      </x:c>
      <x:c r="AO10" s="11" t="n">
        <x:v>42.744</x:v>
      </x:c>
      <x:c r="AP10" s="13" t="n">
        <x:v>-0.104788</x:v>
      </x:c>
      <x:c r="AQ10" s="13" t="n">
        <x:v>0.002672</x:v>
      </x:c>
      <x:c r="AR10" s="13" t="n">
        <x:v>0.289049</x:v>
      </x:c>
      <x:c r="AS10" s="13" t="n">
        <x:v>-0.043318</x:v>
      </x:c>
      <x:c r="AT10" s="13" t="n">
        <x:v>-0.097434</x:v>
      </x:c>
      <x:c r="AU10" s="10" t="n">
        <x:v>2036</x:v>
      </x:c>
      <x:c r="AV10" s="10" t="n">
        <x:v>16008</x:v>
      </x:c>
      <x:c r="AW10" s="14" t="n">
        <x:v>0.1249</x:v>
      </x:c>
      <x:c r="AX10" s="14" t="n">
        <x:v>0.12718</x:v>
      </x:c>
      <x:c r="AY10" s="5" t="str">
        <x:v>PHLX</x:v>
      </x:c>
      <x:c r="AZ10" s="5" t="str">
        <x:v>20261029</x:v>
      </x:c>
      <x:c r="BA10" s="5" t="str">
        <x:v>-</x:v>
      </x:c>
      <x:c r="BB10" s="5" t="str">
        <x:v>504065432</x:v>
      </x:c>
      <x:c r="BC10" s="5" t="str">
        <x:v>205111</x:v>
      </x:c>
      <x:c r="BD10" s="5" t="str">
        <x:v>81</x:v>
      </x:c>
      <x:c r="BE10" s="5" t="str">
        <x:v>2</x:v>
      </x:c>
      <x:c r="BF10" s="5" t="str">
        <x:v>TLCT</x:v>
      </x:c>
      <x:c r="BG10" s="5" t="str">
        <x:v>PHLX</x:v>
      </x:c>
      <x:c r="BH10" s="5" t="str">
        <x:v>3</x:v>
      </x:c>
      <x:c r="BI10" s="5" t="str"/>
      <x:c r="BJ10" s="5" t="str">
        <x:v>10002136</x:v>
      </x:c>
      <x:c r="BK10" s="5" t="str">
        <x:v>c149c67e334491e634a14ccc86ba4035</x:v>
      </x:c>
      <x:c r="BL10" s="5" t="str">
        <x:v>0</x:v>
      </x:c>
      <x:c r="BM10" s="5" t="str">
        <x:v>5002688458</x:v>
      </x:c>
      <x:c r="BN10" s="5" t="str">
        <x:v>1</x:v>
      </x:c>
      <x:c r="BO10" s="5" t="str">
        <x:v>39</x:v>
      </x:c>
      <x:c r="BP10" s="5" t="str"/>
      <x:c r="BQ10" s="5" t="str">
        <x:v>0</x:v>
      </x:c>
      <x:c r="BR10" s="5" t="str">
        <x:v>39</x:v>
      </x:c>
      <x:c r="BS10" s="5" t="str">
        <x:v>40243a16</x:v>
      </x:c>
      <x:c r="BT10" s="5" t="str">
        <x:v>2026-11-08 01:21:02</x:v>
      </x:c>
      <x:c r="BU10" s="42" t="n">
        <x:f>M10-TODAY()</x:f>
        <x:v>132</x:v>
      </x:c>
    </x:row>
    <x:row r="11" ht="72" customHeight="1">
      <x:c r="A11" s="5" t="str">
        <x:v>-</x:v>
      </x:c>
      <x:c r="B11" s="8" t="n">
        <x:v>46332.51825231482</x:v>
      </x:c>
      <x:c r="C11" s="5" t="str">
        <x:v>AMZN</x:v>
      </x:c>
      <x:c r="D11" s="5" t="str">
        <x:v>未审核</x:v>
      </x:c>
      <x:c r="E11" s="7" t="str">
        <x:v>本轮抓取尚未通过逐条复核，按规则显示未审核</x:v>
      </x:c>
      <x:c r="F11" s="5" t="str">
        <x:v>AMZN 270115 230.00P</x:v>
      </x:c>
      <x:c r="G11" s="5" t="str">
        <x:v>主動賣出</x:v>
      </x:c>
      <x:c r="H11" s="5" t="str">
        <x:v>⭐ 大額主力異動 ($34.6M)</x:v>
      </x:c>
      <x:c r="I11" s="7" t="str">
        <x:v>-</x:v>
      </x:c>
      <x:c r="J11" s="5" t="str">
        <x:v>-</x:v>
      </x:c>
      <x:c r="K11" s="5" t="str">
        <x:v>未审核</x:v>
      </x:c>
      <x:c r="L11" s="5" t="str"/>
      <x:c r="M11" s="9" t="n">
        <x:v>46402</x:v>
      </x:c>
      <x:c r="N11" s="10" t="n">
        <x:v>69</x:v>
      </x:c>
      <x:c r="O11" s="10" t="n">
        <x:v>70</x:v>
      </x:c>
      <x:c r="P11" s="11" t="n">
        <x:v>230</x:v>
      </x:c>
      <x:c r="Q11" s="5" t="str">
        <x:v>Mid (中間價撮合)</x:v>
      </x:c>
      <x:c r="R11" s="11" t="n">
        <x:v>263.625</x:v>
      </x:c>
      <x:c r="S11" s="11" t="n">
        <x:v>663269</x:v>
      </x:c>
      <x:c r="T11" s="11" t="n">
        <x:v>663268.96</x:v>
      </x:c>
      <x:c r="U11" s="11" t="n">
        <x:v>81.44</x:v>
      </x:c>
      <x:c r="V11" s="11" t="n">
        <x:v>-33928731.04</x:v>
      </x:c>
      <x:c r="W11" s="11" t="str">
        <x:v>1:51.2</x:v>
      </x:c>
      <x:c r="X11" s="5" t="str">
        <x:v>225.59</x:v>
      </x:c>
      <x:c r="Y11" s="11" t="n">
        <x:v>34592000</x:v>
      </x:c>
      <x:c r="Z11" s="11" t="n">
        <x:v>-14.43</x:v>
      </x:c>
      <x:c r="AA11" s="7" t="str">
        <x:v>Single Leg Flow (普通單腿異動)</x:v>
      </x:c>
      <x:c r="AB11" s="7" t="str">
        <x:v>中性</x:v>
      </x:c>
      <x:c r="AC11" s="5" t="str">
        <x:v>-</x:v>
      </x:c>
      <x:c r="AD11" s="7" t="str">
        <x:v>Single Leg</x:v>
      </x:c>
      <x:c r="AE11" s="5" t="str">
        <x:v>單腿</x:v>
      </x:c>
      <x:c r="AF11" s="5" t="str">
        <x:v>Unconfirmed (常規未確認)</x:v>
      </x:c>
      <x:c r="AG11" s="5" t="str">
        <x:v>↑看多</x:v>
      </x:c>
      <x:c r="AH11" s="5" t="str">
        <x:v>普通成交</x:v>
      </x:c>
      <x:c r="AI11" s="5" t="str">
        <x:v>SLAN</x:v>
      </x:c>
      <x:c r="AJ11" s="10" t="n">
        <x:v>1504</x:v>
      </x:c>
      <x:c r="AK11" s="12" t="n">
        <x:v>4.410033</x:v>
      </x:c>
      <x:c r="AL11" s="12" t="n">
        <x:v>4.35</x:v>
      </x:c>
      <x:c r="AM11" s="12" t="n">
        <x:v>4.6</x:v>
      </x:c>
      <x:c r="AN11" s="11" t="n">
        <x:v>12.754</x:v>
      </x:c>
      <x:c r="AO11" s="11" t="n">
        <x:v>38.173</x:v>
      </x:c>
      <x:c r="AP11" s="13" t="n">
        <x:v>-0.174294</x:v>
      </x:c>
      <x:c r="AQ11" s="13" t="n">
        <x:v>0.005847</x:v>
      </x:c>
      <x:c r="AR11" s="13" t="n">
        <x:v>0.296687</x:v>
      </x:c>
      <x:c r="AS11" s="13" t="n">
        <x:v>-0.075731</x:v>
      </x:c>
      <x:c r="AT11" s="13" t="n">
        <x:v>-0.084484</x:v>
      </x:c>
      <x:c r="AU11" s="10" t="n">
        <x:v>1658</x:v>
      </x:c>
      <x:c r="AV11" s="10" t="n">
        <x:v>13798</x:v>
      </x:c>
      <x:c r="AW11" s="14" t="n">
        <x:v>0.109</x:v>
      </x:c>
      <x:c r="AX11" s="14" t="n">
        <x:v>0.12016</x:v>
      </x:c>
      <x:c r="AY11" s="5" t="str">
        <x:v>MIAX</x:v>
      </x:c>
      <x:c r="AZ11" s="5" t="str">
        <x:v>20261029</x:v>
      </x:c>
      <x:c r="BA11" s="5" t="str">
        <x:v>-</x:v>
      </x:c>
      <x:c r="BB11" s="5" t="str">
        <x:v>500689833</x:v>
      </x:c>
      <x:c r="BC11" s="5" t="str">
        <x:v>205111</x:v>
      </x:c>
      <x:c r="BD11" s="5" t="str">
        <x:v>81</x:v>
      </x:c>
      <x:c r="BE11" s="5" t="str">
        <x:v>0</x:v>
      </x:c>
      <x:c r="BF11" s="5" t="str"/>
      <x:c r="BG11" s="5" t="str"/>
      <x:c r="BH11" s="5" t="str">
        <x:v>2</x:v>
      </x:c>
      <x:c r="BI11" s="5" t="str"/>
      <x:c r="BJ11" s="5" t="str">
        <x:v>10002136</x:v>
      </x:c>
      <x:c r="BK11" s="5" t="str">
        <x:v>99f5b71193c26bd247d5585873dfa003</x:v>
      </x:c>
      <x:c r="BL11" s="5" t="str">
        <x:v>0</x:v>
      </x:c>
      <x:c r="BM11" s="5" t="str">
        <x:v>5002688434</x:v>
      </x:c>
      <x:c r="BN11" s="5" t="str">
        <x:v>1</x:v>
      </x:c>
      <x:c r="BO11" s="5" t="str"/>
      <x:c r="BP11" s="5" t="str">
        <x:v>500689833_1793982377_7705095638815342592_1793982377_7705095638815342594</x:v>
      </x:c>
      <x:c r="BQ11" s="5" t="str">
        <x:v>1</x:v>
      </x:c>
      <x:c r="BR11" s="5" t="str">
        <x:v>33</x:v>
      </x:c>
      <x:c r="BS11" s="5" t="str">
        <x:v>40243a16</x:v>
      </x:c>
      <x:c r="BT11" s="5" t="str">
        <x:v>2026-11-08 01:21:02</x:v>
      </x:c>
      <x:c r="BU11" s="42" t="n">
        <x:f>M11-TODAY()</x:f>
        <x:v>69</x:v>
      </x:c>
    </x:row>
    <x:row r="12" ht="72" customHeight="1">
      <x:c r="A12" s="5" t="str">
        <x:v>-</x:v>
      </x:c>
      <x:c r="B12" s="8" t="n">
        <x:v>46332.49611111111</x:v>
      </x:c>
      <x:c r="C12" s="5" t="str">
        <x:v>AMZN</x:v>
      </x:c>
      <x:c r="D12" s="5" t="str">
        <x:v>未审核</x:v>
      </x:c>
      <x:c r="E12" s="7" t="str">
        <x:v>本轮抓取尚未通过逐条复核，按规则显示未审核</x:v>
      </x:c>
      <x:c r="F12" s="5" t="str">
        <x:v>AMZN 261218 280.00C</x:v>
      </x:c>
      <x:c r="G12" s="5" t="str">
        <x:v>主動賣出</x:v>
      </x:c>
      <x:c r="H12" s="5" t="str">
        <x:v>📢 超級巨鯨大單 ($56.0M)</x:v>
      </x:c>
      <x:c r="I12" s="7" t="str">
        <x:v>-</x:v>
      </x:c>
      <x:c r="J12" s="5" t="str">
        <x:v>-</x:v>
      </x:c>
      <x:c r="K12" s="5" t="str">
        <x:v>未审核</x:v>
      </x:c>
      <x:c r="L12" s="5" t="str"/>
      <x:c r="M12" s="9" t="n">
        <x:v>46374</x:v>
      </x:c>
      <x:c r="N12" s="10" t="n">
        <x:v>41</x:v>
      </x:c>
      <x:c r="O12" s="10" t="n">
        <x:v>42</x:v>
      </x:c>
      <x:c r="P12" s="11" t="n">
        <x:v>280</x:v>
      </x:c>
      <x:c r="Q12" s="5" t="str">
        <x:v>Mid (中間價撮合)</x:v>
      </x:c>
      <x:c r="R12" s="11" t="n">
        <x:v>263.8</x:v>
      </x:c>
      <x:c r="S12" s="11" t="n">
        <x:v>1200000</x:v>
      </x:c>
      <x:c r="T12" s="11" t="n">
        <x:v>1200000</x:v>
      </x:c>
      <x:c r="U12" s="11" t="n">
        <x:v>77.15</x:v>
      </x:c>
      <x:c r="V12" s="11" t="str">
        <x:v>-∞</x:v>
      </x:c>
      <x:c r="W12" s="11" t="str">
        <x:v>1:∞</x:v>
      </x:c>
      <x:c r="X12" s="5" t="str">
        <x:v>286.00</x:v>
      </x:c>
      <x:c r="Y12" s="11" t="n">
        <x:v>56000000</x:v>
      </x:c>
      <x:c r="Z12" s="11" t="n">
        <x:v>8.42</x:v>
      </x:c>
      <x:c r="AA12" s="7" t="str">
        <x:v>Naked Call Selling (高位阻力壓制)</x:v>
      </x:c>
      <x:c r="AB12" s="7" t="str">
        <x:v>看平偏空</x:v>
      </x:c>
      <x:c r="AC12" s="5" t="str">
        <x:v>-</x:v>
      </x:c>
      <x:c r="AD12" s="7" t="str">
        <x:v>Single Leg</x:v>
      </x:c>
      <x:c r="AE12" s="5" t="str">
        <x:v>單腿</x:v>
      </x:c>
      <x:c r="AF12" s="5" t="str">
        <x:v>Unconfirmed (常規未確認)</x:v>
      </x:c>
      <x:c r="AG12" s="5" t="str">
        <x:v>↓看空</x:v>
      </x:c>
      <x:c r="AH12" s="5" t="str">
        <x:v>普通成交</x:v>
      </x:c>
      <x:c r="AI12" s="5" t="str">
        <x:v>AUTO</x:v>
      </x:c>
      <x:c r="AJ12" s="10" t="n">
        <x:v>2000</x:v>
      </x:c>
      <x:c r="AK12" s="12" t="n">
        <x:v>6</x:v>
      </x:c>
      <x:c r="AL12" s="12" t="n">
        <x:v>5.95</x:v>
      </x:c>
      <x:c r="AM12" s="12" t="n">
        <x:v>6.1</x:v>
      </x:c>
      <x:c r="AN12" s="11" t="n">
        <x:v>6.141</x:v>
      </x:c>
      <x:c r="AO12" s="11" t="n">
        <x:v>32.622</x:v>
      </x:c>
      <x:c r="AP12" s="13" t="n">
        <x:v>0.330465</x:v>
      </x:c>
      <x:c r="AQ12" s="13" t="n">
        <x:v>0.012381</x:v>
      </x:c>
      <x:c r="AR12" s="13" t="n">
        <x:v>0.325049</x:v>
      </x:c>
      <x:c r="AS12" s="13" t="n">
        <x:v>-0.135461</x:v>
      </x:c>
      <x:c r="AT12" s="13" t="n">
        <x:v>0.093897</x:v>
      </x:c>
      <x:c r="AU12" s="10" t="n">
        <x:v>2918</x:v>
      </x:c>
      <x:c r="AV12" s="10" t="n">
        <x:v>27565</x:v>
      </x:c>
      <x:c r="AW12" s="14" t="n">
        <x:v>0.0726</x:v>
      </x:c>
      <x:c r="AX12" s="14" t="n">
        <x:v>0.10585</x:v>
      </x:c>
      <x:c r="AY12" s="5" t="str">
        <x:v>MEMX</x:v>
      </x:c>
      <x:c r="AZ12" s="5" t="str">
        <x:v>20261029</x:v>
      </x:c>
      <x:c r="BA12" s="5" t="str">
        <x:v>-</x:v>
      </x:c>
      <x:c r="BB12" s="5" t="str">
        <x:v>500335195</x:v>
      </x:c>
      <x:c r="BC12" s="5" t="str">
        <x:v>205111</x:v>
      </x:c>
      <x:c r="BD12" s="5" t="str">
        <x:v>81</x:v>
      </x:c>
      <x:c r="BE12" s="5" t="str">
        <x:v>0</x:v>
      </x:c>
      <x:c r="BF12" s="5" t="str">
        <x:v>AUTO</x:v>
      </x:c>
      <x:c r="BG12" s="5" t="str">
        <x:v>MEMX</x:v>
      </x:c>
      <x:c r="BH12" s="5" t="str">
        <x:v>1</x:v>
      </x:c>
      <x:c r="BI12" s="5" t="str"/>
      <x:c r="BJ12" s="5" t="str">
        <x:v>10002136</x:v>
      </x:c>
      <x:c r="BK12" s="5" t="str">
        <x:v>f49de511e4a07401d16d8b65918c574a</x:v>
      </x:c>
      <x:c r="BL12" s="5" t="str">
        <x:v>0</x:v>
      </x:c>
      <x:c r="BM12" s="5" t="str">
        <x:v>5002688166</x:v>
      </x:c>
      <x:c r="BN12" s="5" t="str">
        <x:v>1</x:v>
      </x:c>
      <x:c r="BO12" s="5" t="str">
        <x:v>41</x:v>
      </x:c>
      <x:c r="BP12" s="5" t="str"/>
      <x:c r="BQ12" s="5" t="str">
        <x:v>0</x:v>
      </x:c>
      <x:c r="BR12" s="5" t="str">
        <x:v>41</x:v>
      </x:c>
      <x:c r="BS12" s="5" t="str">
        <x:v>40243a16</x:v>
      </x:c>
      <x:c r="BT12" s="5" t="str">
        <x:v>2026-11-08 01:21:02</x:v>
      </x:c>
      <x:c r="BU12" s="42" t="n">
        <x:f>M12-TODAY()</x:f>
        <x:v>41</x:v>
      </x:c>
    </x:row>
    <x:row r="13" ht="72" customHeight="1">
      <x:c r="A13" s="33" t="str">
        <x:v>3.1</x:v>
      </x:c>
      <x:c r="B13" s="34" t="n">
        <x:v>46332.49071759259</x:v>
      </x:c>
      <x:c r="C13" s="33" t="str">
        <x:v>AMZN</x:v>
      </x:c>
      <x:c r="D13" s="33" t="str">
        <x:v>未审核</x:v>
      </x:c>
      <x:c r="E13" s="35" t="str">
        <x:v>本轮抓取尚未通过逐条复核，按规则显示未审核</x:v>
      </x:c>
      <x:c r="F13" s="33" t="str">
        <x:v>AMZN 261113 272.50C</x:v>
      </x:c>
      <x:c r="G13" s="33" t="str">
        <x:v>中性</x:v>
      </x:c>
      <x:c r="H13" s="33" t="str">
        <x:v>⚡ 重大多腿價差 ($49.0M)</x:v>
      </x:c>
      <x:c r="I13" s="35" t="str">
        <x:v>-</x:v>
      </x:c>
      <x:c r="J13" s="33" t="str">
        <x:v>-</x:v>
      </x:c>
      <x:c r="K13" s="33" t="str">
        <x:v>未审核</x:v>
      </x:c>
      <x:c r="L13" s="33" t="str"/>
      <x:c r="M13" s="36" t="n">
        <x:v>46339</x:v>
      </x:c>
      <x:c r="N13" s="37" t="n">
        <x:v>6</x:v>
      </x:c>
      <x:c r="O13" s="37" t="n">
        <x:v>7</x:v>
      </x:c>
      <x:c r="P13" s="38" t="n">
        <x:v>272.5</x:v>
      </x:c>
      <x:c r="Q13" s="33" t="str">
        <x:v>Mid (中間價撮合)</x:v>
      </x:c>
      <x:c r="R13" s="38" t="n">
        <x:v>264.11</x:v>
      </x:c>
      <x:c r="S13" s="38" t="n">
        <x:v>415338</x:v>
      </x:c>
      <x:c r="T13" s="38" t="str">
        <x:v>-</x:v>
      </x:c>
      <x:c r="U13" s="38" t="str">
        <x:v>-</x:v>
      </x:c>
      <x:c r="V13" s="38" t="str">
        <x:v>-</x:v>
      </x:c>
      <x:c r="W13" s="38" t="str">
        <x:v>-</x:v>
      </x:c>
      <x:c r="X13" s="33" t="str">
        <x:v>-</x:v>
      </x:c>
      <x:c r="Y13" s="38" t="n">
        <x:v>48995500</x:v>
      </x:c>
      <x:c r="Z13" s="38" t="str">
        <x:v>-</x:v>
      </x:c>
      <x:c r="AA13" s="35" t="str">
        <x:v>Call Ladder / Combo (看漲階梯組合)</x:v>
      </x:c>
      <x:c r="AB13" s="35" t="str">
        <x:v>強烈看多</x:v>
      </x:c>
      <x:c r="AC13" s="33" t="str">
        <x:v>C_1793979998000_003</x:v>
      </x:c>
      <x:c r="AD13" s="35" t="str">
        <x:v>Leg 1/2: SELL 1798x AMZN 261113 272.50C</x:v>
      </x:c>
      <x:c r="AE13" s="33" t="str">
        <x:v>多腿</x:v>
      </x:c>
      <x:c r="AF13" s="33" t="str">
        <x:v>Guaranteed Open (確定性開倉)</x:v>
      </x:c>
      <x:c r="AG13" s="33" t="str">
        <x:v>中性</x:v>
      </x:c>
      <x:c r="AH13" s="33" t="str">
        <x:v>普通成交</x:v>
      </x:c>
      <x:c r="AI13" s="33" t="str">
        <x:v>MLAT</x:v>
      </x:c>
      <x:c r="AJ13" s="37" t="n">
        <x:v>1798</x:v>
      </x:c>
      <x:c r="AK13" s="39" t="n">
        <x:v>2.31</x:v>
      </x:c>
      <x:c r="AL13" s="39" t="n">
        <x:v>2.27</x:v>
      </x:c>
      <x:c r="AM13" s="39" t="n">
        <x:v>2.35</x:v>
      </x:c>
      <x:c r="AN13" s="38" t="n">
        <x:v>3.176</x:v>
      </x:c>
      <x:c r="AO13" s="38" t="n">
        <x:v>37.09</x:v>
      </x:c>
      <x:c r="AP13" s="40" t="n">
        <x:v>0.276956</x:v>
      </x:c>
      <x:c r="AQ13" s="40" t="n">
        <x:v>0.024333</x:v>
      </x:c>
      <x:c r="AR13" s="40" t="n">
        <x:v>0.124205</x:v>
      </x:c>
      <x:c r="AS13" s="40" t="n">
        <x:v>-0.333447</x:v>
      </x:c>
      <x:c r="AT13" s="40" t="n">
        <x:v>0.014006</x:v>
      </x:c>
      <x:c r="AU13" s="37" t="n">
        <x:v>2280</x:v>
      </x:c>
      <x:c r="AV13" s="37" t="n">
        <x:v>1126</x:v>
      </x:c>
      <x:c r="AW13" s="41" t="n">
        <x:v>1.5968</x:v>
      </x:c>
      <x:c r="AX13" s="41" t="n">
        <x:v>2.02486</x:v>
      </x:c>
      <x:c r="AY13" s="33" t="str">
        <x:v>EDGX</x:v>
      </x:c>
      <x:c r="AZ13" s="33" t="str">
        <x:v>20261029</x:v>
      </x:c>
      <x:c r="BA13" s="33" t="str">
        <x:v>-</x:v>
      </x:c>
      <x:c r="BB13" s="33" t="str">
        <x:v>509020124</x:v>
      </x:c>
      <x:c r="BC13" s="33" t="str">
        <x:v>205111</x:v>
      </x:c>
      <x:c r="BD13" s="33" t="str">
        <x:v>81</x:v>
      </x:c>
      <x:c r="BE13" s="33" t="str">
        <x:v>0</x:v>
      </x:c>
      <x:c r="BF13" s="33" t="str">
        <x:v>MLAT</x:v>
      </x:c>
      <x:c r="BG13" s="33" t="str">
        <x:v>EDGX</x:v>
      </x:c>
      <x:c r="BH13" s="33" t="str">
        <x:v>3</x:v>
      </x:c>
      <x:c r="BI13" s="33" t="str"/>
      <x:c r="BJ13" s="33" t="str">
        <x:v>10002136</x:v>
      </x:c>
      <x:c r="BK13" s="33" t="str">
        <x:v>3f2c08860e9db6724b5638fe0e431ddd</x:v>
      </x:c>
      <x:c r="BL13" s="33" t="str">
        <x:v>0</x:v>
      </x:c>
      <x:c r="BM13" s="33" t="str">
        <x:v>5002688093</x:v>
      </x:c>
      <x:c r="BN13" s="33" t="str">
        <x:v>1</x:v>
      </x:c>
      <x:c r="BO13" s="33" t="str">
        <x:v>29</x:v>
      </x:c>
      <x:c r="BP13" s="33" t="str"/>
      <x:c r="BQ13" s="33" t="str">
        <x:v>0</x:v>
      </x:c>
      <x:c r="BR13" s="33" t="str">
        <x:v>29</x:v>
      </x:c>
      <x:c r="BS13" s="33" t="str">
        <x:v>40243a16</x:v>
      </x:c>
      <x:c r="BT13" s="33" t="str">
        <x:v>2026-11-08 01:21:02</x:v>
      </x:c>
      <x:c r="BU13" s="45" t="n">
        <x:f>M13-TODAY()</x:f>
        <x:v>6</x:v>
      </x:c>
    </x:row>
    <x:row r="14" ht="72" customHeight="1">
      <x:c r="A14" s="33" t="str">
        <x:v>3.2</x:v>
      </x:c>
      <x:c r="B14" s="34" t="n">
        <x:v>46332.49071759259</x:v>
      </x:c>
      <x:c r="C14" s="33" t="str">
        <x:v>AMZN</x:v>
      </x:c>
      <x:c r="D14" s="33" t="str">
        <x:v>未审核</x:v>
      </x:c>
      <x:c r="E14" s="35" t="str">
        <x:v>本轮抓取尚未通过逐条复核，按规则显示未审核</x:v>
      </x:c>
      <x:c r="F14" s="33" t="str">
        <x:v>AMZN 261113 267.50C</x:v>
      </x:c>
      <x:c r="G14" s="33" t="str">
        <x:v>主動買入</x:v>
      </x:c>
      <x:c r="H14" s="33" t="str">
        <x:v>⚡ 重大多腿價差 ($48.1M)</x:v>
      </x:c>
      <x:c r="I14" s="35" t="str">
        <x:v>-</x:v>
      </x:c>
      <x:c r="J14" s="33" t="str">
        <x:v>-</x:v>
      </x:c>
      <x:c r="K14" s="33" t="str">
        <x:v>未审核</x:v>
      </x:c>
      <x:c r="L14" s="33" t="str"/>
      <x:c r="M14" s="36" t="n">
        <x:v>46339</x:v>
      </x:c>
      <x:c r="N14" s="37" t="n">
        <x:v>6</x:v>
      </x:c>
      <x:c r="O14" s="37" t="n">
        <x:v>7</x:v>
      </x:c>
      <x:c r="P14" s="38" t="n">
        <x:v>267.5</x:v>
      </x:c>
      <x:c r="Q14" s="33" t="str">
        <x:v>Mid (中間價撮合)</x:v>
      </x:c>
      <x:c r="R14" s="38" t="n">
        <x:v>264.11</x:v>
      </x:c>
      <x:c r="S14" s="38" t="n">
        <x:v>738978</x:v>
      </x:c>
      <x:c r="T14" s="38" t="str">
        <x:v>-</x:v>
      </x:c>
      <x:c r="U14" s="38" t="str">
        <x:v>-</x:v>
      </x:c>
      <x:c r="V14" s="38" t="str">
        <x:v>-</x:v>
      </x:c>
      <x:c r="W14" s="38" t="str">
        <x:v>-</x:v>
      </x:c>
      <x:c r="X14" s="33" t="str">
        <x:v>-</x:v>
      </x:c>
      <x:c r="Y14" s="38" t="n">
        <x:v>48096500</x:v>
      </x:c>
      <x:c r="Z14" s="38" t="str">
        <x:v>-</x:v>
      </x:c>
      <x:c r="AA14" s="35" t="str">
        <x:v>Call Ladder / Combo (看漲階梯組合)</x:v>
      </x:c>
      <x:c r="AB14" s="35" t="str">
        <x:v>強烈看多</x:v>
      </x:c>
      <x:c r="AC14" s="33" t="str">
        <x:v>C_1793979998000_003</x:v>
      </x:c>
      <x:c r="AD14" s="35" t="str">
        <x:v>Leg 2/2: BUY 1798x AMZN 261113 267.50C</x:v>
      </x:c>
      <x:c r="AE14" s="33" t="str">
        <x:v>多腿</x:v>
      </x:c>
      <x:c r="AF14" s="33" t="str">
        <x:v>Position Turnover (大單換手/存量博弈)</x:v>
      </x:c>
      <x:c r="AG14" s="33" t="str">
        <x:v>↑看多</x:v>
      </x:c>
      <x:c r="AH14" s="33" t="str">
        <x:v>普通成交</x:v>
      </x:c>
      <x:c r="AI14" s="33" t="str">
        <x:v>MLAT</x:v>
      </x:c>
      <x:c r="AJ14" s="37" t="n">
        <x:v>1798</x:v>
      </x:c>
      <x:c r="AK14" s="39" t="n">
        <x:v>4.11</x:v>
      </x:c>
      <x:c r="AL14" s="39" t="n">
        <x:v>4</x:v>
      </x:c>
      <x:c r="AM14" s="39" t="n">
        <x:v>4.2</x:v>
      </x:c>
      <x:c r="AN14" s="38" t="n">
        <x:v>1.283</x:v>
      </x:c>
      <x:c r="AO14" s="38" t="n">
        <x:v>38.521</x:v>
      </x:c>
      <x:c r="AP14" s="40" t="n">
        <x:v>0.410475</x:v>
      </x:c>
      <x:c r="AQ14" s="40" t="n">
        <x:v>0.027209</x:v>
      </x:c>
      <x:c r="AR14" s="40" t="n">
        <x:v>0.144258</x:v>
      </x:c>
      <x:c r="AS14" s="40" t="n">
        <x:v>-0.409543</x:v>
      </x:c>
      <x:c r="AT14" s="40" t="n">
        <x:v>0.020618</x:v>
      </x:c>
      <x:c r="AU14" s="37" t="n">
        <x:v>2171</x:v>
      </x:c>
      <x:c r="AV14" s="37" t="n">
        <x:v>3700</x:v>
      </x:c>
      <x:c r="AW14" s="41" t="n">
        <x:v>0.4859</x:v>
      </x:c>
      <x:c r="AX14" s="41" t="n">
        <x:v>0.58675</x:v>
      </x:c>
      <x:c r="AY14" s="33" t="str">
        <x:v>EDGX</x:v>
      </x:c>
      <x:c r="AZ14" s="33" t="str">
        <x:v>20261029</x:v>
      </x:c>
      <x:c r="BA14" s="33" t="str">
        <x:v>-</x:v>
      </x:c>
      <x:c r="BB14" s="33" t="str">
        <x:v>509022054</x:v>
      </x:c>
      <x:c r="BC14" s="33" t="str">
        <x:v>205111</x:v>
      </x:c>
      <x:c r="BD14" s="33" t="str">
        <x:v>81</x:v>
      </x:c>
      <x:c r="BE14" s="33" t="str">
        <x:v>0</x:v>
      </x:c>
      <x:c r="BF14" s="33" t="str">
        <x:v>MLAT</x:v>
      </x:c>
      <x:c r="BG14" s="33" t="str">
        <x:v>EDGX</x:v>
      </x:c>
      <x:c r="BH14" s="33" t="str">
        <x:v>2</x:v>
      </x:c>
      <x:c r="BI14" s="33" t="str"/>
      <x:c r="BJ14" s="33" t="str">
        <x:v>10002136</x:v>
      </x:c>
      <x:c r="BK14" s="33" t="str">
        <x:v>71d8eb8855775401a985b3404b180299</x:v>
      </x:c>
      <x:c r="BL14" s="33" t="str">
        <x:v>0</x:v>
      </x:c>
      <x:c r="BM14" s="33" t="str">
        <x:v>5002688092</x:v>
      </x:c>
      <x:c r="BN14" s="33" t="str">
        <x:v>1</x:v>
      </x:c>
      <x:c r="BO14" s="33" t="str">
        <x:v>29</x:v>
      </x:c>
      <x:c r="BP14" s="33" t="str"/>
      <x:c r="BQ14" s="33" t="str">
        <x:v>0</x:v>
      </x:c>
      <x:c r="BR14" s="33" t="str">
        <x:v>29</x:v>
      </x:c>
      <x:c r="BS14" s="33" t="str">
        <x:v>40243a16</x:v>
      </x:c>
      <x:c r="BT14" s="33" t="str">
        <x:v>2026-11-08 01:21:02</x:v>
      </x:c>
      <x:c r="BU14" s="45" t="n">
        <x:f>M14-TODAY()</x:f>
        <x:v>6</x:v>
      </x:c>
    </x:row>
    <x:row r="15" ht="72" customHeight="1">
      <x:c r="A15" s="5" t="str">
        <x:v>-</x:v>
      </x:c>
      <x:c r="B15" s="8" t="n">
        <x:v>46332.466574074075</x:v>
      </x:c>
      <x:c r="C15" s="5" t="str">
        <x:v>AMZN</x:v>
      </x:c>
      <x:c r="D15" s="5" t="str">
        <x:v>未审核</x:v>
      </x:c>
      <x:c r="E15" s="7" t="str">
        <x:v>本轮抓取尚未通过逐条复核，按规则显示未审核</x:v>
      </x:c>
      <x:c r="F15" s="5" t="str">
        <x:v>AMZN 261113 247.50P</x:v>
      </x:c>
      <x:c r="G15" s="5" t="str">
        <x:v>主動買入</x:v>
      </x:c>
      <x:c r="H15" s="5" t="str">
        <x:v>🔥 巨額確定開倉 ($57.8M)</x:v>
      </x:c>
      <x:c r="I15" s="7" t="str">
        <x:v>-</x:v>
      </x:c>
      <x:c r="J15" s="5" t="str">
        <x:v>-</x:v>
      </x:c>
      <x:c r="K15" s="5" t="str">
        <x:v>未审核</x:v>
      </x:c>
      <x:c r="L15" s="5" t="str"/>
      <x:c r="M15" s="9" t="n">
        <x:v>46339</x:v>
      </x:c>
      <x:c r="N15" s="10" t="n">
        <x:v>6</x:v>
      </x:c>
      <x:c r="O15" s="10" t="n">
        <x:v>7</x:v>
      </x:c>
      <x:c r="P15" s="11" t="n">
        <x:v>247.5</x:v>
      </x:c>
      <x:c r="Q15" s="5" t="str">
        <x:v>Mid (中間價撮合)</x:v>
      </x:c>
      <x:c r="R15" s="11" t="n">
        <x:v>262.5072</x:v>
      </x:c>
      <x:c r="S15" s="11" t="n">
        <x:v>350040</x:v>
      </x:c>
      <x:c r="T15" s="11" t="n">
        <x:v>57465959.98</x:v>
      </x:c>
      <x:c r="U15" s="11" t="n">
        <x:v>15.04</x:v>
      </x:c>
      <x:c r="V15" s="11" t="n">
        <x:v>-350040.02</x:v>
      </x:c>
      <x:c r="W15" s="11" t="str">
        <x:v>164:1</x:v>
      </x:c>
      <x:c r="X15" s="5" t="str">
        <x:v>246.00</x:v>
      </x:c>
      <x:c r="Y15" s="11" t="n">
        <x:v>57816000</x:v>
      </x:c>
      <x:c r="Z15" s="11" t="n">
        <x:v>-6.29</x:v>
      </x:c>
      <x:c r="AA15" s="7" t="str">
        <x:v>Single Leg Flow (普通單腿異動)</x:v>
      </x:c>
      <x:c r="AB15" s="7" t="str">
        <x:v>看空</x:v>
      </x:c>
      <x:c r="AC15" s="5" t="str">
        <x:v>-</x:v>
      </x:c>
      <x:c r="AD15" s="7" t="str">
        <x:v>Single Leg</x:v>
      </x:c>
      <x:c r="AE15" s="5" t="str">
        <x:v>單腿</x:v>
      </x:c>
      <x:c r="AF15" s="5" t="str">
        <x:v>Guaranteed Open (確定性開倉)</x:v>
      </x:c>
      <x:c r="AG15" s="5" t="str">
        <x:v>↓看空</x:v>
      </x:c>
      <x:c r="AH15" s="5" t="str">
        <x:v>普通成交</x:v>
      </x:c>
      <x:c r="AI15" s="5" t="str">
        <x:v>AUTO</x:v>
      </x:c>
      <x:c r="AJ15" s="10" t="n">
        <x:v>2336</x:v>
      </x:c>
      <x:c r="AK15" s="12" t="n">
        <x:v>1.498459</x:v>
      </x:c>
      <x:c r="AL15" s="12" t="n">
        <x:v>1.4</x:v>
      </x:c>
      <x:c r="AM15" s="12" t="n">
        <x:v>1.52</x:v>
      </x:c>
      <x:c r="AN15" s="11" t="n">
        <x:v>5.716</x:v>
      </x:c>
      <x:c r="AO15" s="11" t="n">
        <x:v>44.526</x:v>
      </x:c>
      <x:c r="AP15" s="13" t="n">
        <x:v>-0.163307</x:v>
      </x:c>
      <x:c r="AQ15" s="13" t="n">
        <x:v>0.01497</x:v>
      </x:c>
      <x:c r="AR15" s="13" t="n">
        <x:v>0.091214</x:v>
      </x:c>
      <x:c r="AS15" s="13" t="n">
        <x:v>-0.276269</x:v>
      </x:c>
      <x:c r="AT15" s="13" t="n">
        <x:v>-0.008238</x:v>
      </x:c>
      <x:c r="AU15" s="10" t="n">
        <x:v>2496</x:v>
      </x:c>
      <x:c r="AV15" s="10" t="n">
        <x:v>1506</x:v>
      </x:c>
      <x:c r="AW15" s="14" t="n">
        <x:v>1.5511</x:v>
      </x:c>
      <x:c r="AX15" s="14" t="n">
        <x:v>1.65737</x:v>
      </x:c>
      <x:c r="AY15" s="5" t="str">
        <x:v>AMEX,BOX,CBOE,#28,EDGX,#30,ISE,#32,MIAX,ARCA,MPRL,NSDQ,BX,#38,PHLX,BZX,MEMX,#42,#43,#44</x:v>
      </x:c>
      <x:c r="AZ15" s="5" t="str">
        <x:v>20261029</x:v>
      </x:c>
      <x:c r="BA15" s="5" t="str">
        <x:v>-</x:v>
      </x:c>
      <x:c r="BB15" s="5" t="str">
        <x:v>509000889</x:v>
      </x:c>
      <x:c r="BC15" s="5" t="str">
        <x:v>205111</x:v>
      </x:c>
      <x:c r="BD15" s="5" t="str">
        <x:v>81</x:v>
      </x:c>
      <x:c r="BE15" s="5" t="str">
        <x:v>0</x:v>
      </x:c>
      <x:c r="BF15" s="5" t="str"/>
      <x:c r="BG15" s="5" t="str"/>
      <x:c r="BH15" s="5" t="str">
        <x:v>1</x:v>
      </x:c>
      <x:c r="BI15" s="5" t="str"/>
      <x:c r="BJ15" s="5" t="str">
        <x:v>10002136</x:v>
      </x:c>
      <x:c r="BK15" s="5" t="str">
        <x:v>82b4e248c289adea27fdc29ff823aa55</x:v>
      </x:c>
      <x:c r="BL15" s="5" t="str">
        <x:v>0</x:v>
      </x:c>
      <x:c r="BM15" s="5" t="str">
        <x:v>5002687732</x:v>
      </x:c>
      <x:c r="BN15" s="5" t="str">
        <x:v>1</x:v>
      </x:c>
      <x:c r="BO15" s="5" t="str"/>
      <x:c r="BP15" s="5" t="str">
        <x:v>509000889_1793977912_7705076461786365952_1793977912_7705076461786366026</x:v>
      </x:c>
      <x:c r="BQ15" s="5" t="str">
        <x:v>1</x:v>
      </x:c>
      <x:c r="BR15" s="5" t="str">
        <x:v>25</x:v>
      </x:c>
      <x:c r="BS15" s="5" t="str">
        <x:v>40243a16</x:v>
      </x:c>
      <x:c r="BT15" s="5" t="str">
        <x:v>2026-11-08 01:21:02</x:v>
      </x:c>
      <x:c r="BU15" s="42" t="n">
        <x:f>M15-TODAY()</x:f>
        <x:v>6</x:v>
      </x:c>
    </x:row>
    <x:row r="16" ht="72" customHeight="1">
      <x:c r="A16" s="5" t="str">
        <x:v>-</x:v>
      </x:c>
      <x:c r="B16" s="8" t="n">
        <x:v>46332.43780092592</x:v>
      </x:c>
      <x:c r="C16" s="5" t="str">
        <x:v>AMZN</x:v>
      </x:c>
      <x:c r="D16" s="5" t="str">
        <x:v>未审核</x:v>
      </x:c>
      <x:c r="E16" s="7" t="str">
        <x:v>本轮抓取尚未通过逐条复核，按规则显示未审核</x:v>
      </x:c>
      <x:c r="F16" s="5" t="str">
        <x:v>AMZN 261106 260.00C</x:v>
      </x:c>
      <x:c r="G16" s="5" t="str">
        <x:v>主動賣出</x:v>
      </x:c>
      <x:c r="H16" s="5" t="str">
        <x:v>⭐ 大額主力異動 ($47.1M)</x:v>
      </x:c>
      <x:c r="I16" s="7" t="str">
        <x:v>-</x:v>
      </x:c>
      <x:c r="J16" s="5" t="str">
        <x:v>-</x:v>
      </x:c>
      <x:c r="K16" s="5" t="str">
        <x:v>未审核</x:v>
      </x:c>
      <x:c r="L16" s="5" t="str"/>
      <x:c r="M16" s="9" t="n">
        <x:v>46332</x:v>
      </x:c>
      <x:c r="N16" s="10" t="n">
        <x:v>-1</x:v>
      </x:c>
      <x:c r="O16" s="10" t="n">
        <x:v>0</x:v>
      </x:c>
      <x:c r="P16" s="11" t="n">
        <x:v>260</x:v>
      </x:c>
      <x:c r="Q16" s="5" t="str">
        <x:v>Mid (中間價撮合)</x:v>
      </x:c>
      <x:c r="R16" s="11" t="n">
        <x:v>260.325</x:v>
      </x:c>
      <x:c r="S16" s="11" t="n">
        <x:v>482167</x:v>
      </x:c>
      <x:c r="T16" s="11" t="n">
        <x:v>482166.98</x:v>
      </x:c>
      <x:c r="U16" s="11" t="n">
        <x:v>88.88</x:v>
      </x:c>
      <x:c r="V16" s="11" t="str">
        <x:v>-∞</x:v>
      </x:c>
      <x:c r="W16" s="11" t="str">
        <x:v>1:∞</x:v>
      </x:c>
      <x:c r="X16" s="5" t="str">
        <x:v>262.66</x:v>
      </x:c>
      <x:c r="Y16" s="11" t="n">
        <x:v>47086000</x:v>
      </x:c>
      <x:c r="Z16" s="11" t="n">
        <x:v>0.9</x:v>
      </x:c>
      <x:c r="AA16" s="7" t="str">
        <x:v>Single Leg Flow (普通單腿異動)</x:v>
      </x:c>
      <x:c r="AB16" s="7" t="str">
        <x:v>中性</x:v>
      </x:c>
      <x:c r="AC16" s="5" t="str">
        <x:v>-</x:v>
      </x:c>
      <x:c r="AD16" s="7" t="str">
        <x:v>Single Leg</x:v>
      </x:c>
      <x:c r="AE16" s="5" t="str">
        <x:v>單腿</x:v>
      </x:c>
      <x:c r="AF16" s="5" t="str">
        <x:v>Unconfirmed (常規未確認)</x:v>
      </x:c>
      <x:c r="AG16" s="5" t="str">
        <x:v>↓看空</x:v>
      </x:c>
      <x:c r="AH16" s="5" t="str">
        <x:v>普通成交</x:v>
      </x:c>
      <x:c r="AI16" s="5" t="str">
        <x:v>AUTO</x:v>
      </x:c>
      <x:c r="AJ16" s="10" t="n">
        <x:v>1811</x:v>
      </x:c>
      <x:c r="AK16" s="12" t="n">
        <x:v>2.662435</x:v>
      </x:c>
      <x:c r="AL16" s="12" t="n">
        <x:v>2.66</x:v>
      </x:c>
      <x:c r="AM16" s="12" t="n">
        <x:v>2.69</x:v>
      </x:c>
      <x:c r="AN16" s="11" t="n">
        <x:v>-0.124</x:v>
      </x:c>
      <x:c r="AO16" s="11" t="n">
        <x:v>99.138</x:v>
      </x:c>
      <x:c r="AP16" s="13" t="n">
        <x:v>0.520417</x:v>
      </x:c>
      <x:c r="AQ16" s="13" t="n">
        <x:v>0.055473</x:v>
      </x:c>
      <x:c r="AR16" s="13" t="n">
        <x:v>0.028864</x:v>
      </x:c>
      <x:c r="AS16" s="13" t="n">
        <x:v>-5.207295</x:v>
      </x:c>
      <x:c r="AT16" s="13" t="n">
        <x:v>0.001026</x:v>
      </x:c>
      <x:c r="AU16" s="10" t="n">
        <x:v>1831</x:v>
      </x:c>
      <x:c r="AV16" s="10" t="n">
        <x:v>10279</x:v>
      </x:c>
      <x:c r="AW16" s="14" t="n">
        <x:v>0.1762</x:v>
      </x:c>
      <x:c r="AX16" s="14" t="n">
        <x:v>0.17813</x:v>
      </x:c>
      <x:c r="AY16" s="5" t="str">
        <x:v>BOX,CBOE,ISE,MIAX,ARCA,NSDQ,BX,#38,PHLX,BZX,MEMX</x:v>
      </x:c>
      <x:c r="AZ16" s="5" t="str">
        <x:v>20261029</x:v>
      </x:c>
      <x:c r="BA16" s="5" t="str">
        <x:v>-</x:v>
      </x:c>
      <x:c r="BB16" s="5" t="str">
        <x:v>508364311</x:v>
      </x:c>
      <x:c r="BC16" s="5" t="str">
        <x:v>205111</x:v>
      </x:c>
      <x:c r="BD16" s="5" t="str">
        <x:v>81</x:v>
      </x:c>
      <x:c r="BE16" s="5" t="str">
        <x:v>0</x:v>
      </x:c>
      <x:c r="BF16" s="5" t="str"/>
      <x:c r="BG16" s="5" t="str"/>
      <x:c r="BH16" s="5" t="str">
        <x:v>1</x:v>
      </x:c>
      <x:c r="BI16" s="5" t="str"/>
      <x:c r="BJ16" s="5" t="str">
        <x:v>10002136</x:v>
      </x:c>
      <x:c r="BK16" s="5" t="str">
        <x:v>e9fe66dcf71423369cb0692cb69fa5f3</x:v>
      </x:c>
      <x:c r="BL16" s="5" t="str">
        <x:v>0</x:v>
      </x:c>
      <x:c r="BM16" s="5" t="str">
        <x:v>5002687139</x:v>
      </x:c>
      <x:c r="BN16" s="5" t="str">
        <x:v>1</x:v>
      </x:c>
      <x:c r="BO16" s="5" t="str"/>
      <x:c r="BP16" s="5" t="str">
        <x:v>508364311_1793975426_7705065784497668096_1793975426_7705065784497668109</x:v>
      </x:c>
      <x:c r="BQ16" s="5" t="str">
        <x:v>1</x:v>
      </x:c>
      <x:c r="BR16" s="5" t="str">
        <x:v>26</x:v>
      </x:c>
      <x:c r="BS16" s="5" t="str">
        <x:v>40243a16</x:v>
      </x:c>
      <x:c r="BT16" s="5" t="str">
        <x:v>2026-11-08 01:21:02</x:v>
      </x:c>
      <x:c r="BU16" s="42" t="n">
        <x:f>M16-TODAY()</x:f>
        <x:v>-1</x:v>
      </x:c>
    </x:row>
    <x:row r="17" ht="72" customHeight="1">
      <x:c r="A17" s="5" t="str">
        <x:v>-</x:v>
      </x:c>
      <x:c r="B17" s="8" t="n">
        <x:v>46331.70077546296</x:v>
      </x:c>
      <x:c r="C17" s="5" t="str">
        <x:v>AMZN</x:v>
      </x:c>
      <x:c r="D17" s="5" t="str">
        <x:v>未审核</x:v>
      </x:c>
      <x:c r="E17" s="7" t="str">
        <x:v>本轮抓取尚未通过逐条复核，按规则显示未审核</x:v>
      </x:c>
      <x:c r="F17" s="5" t="str">
        <x:v>AMZN 261120 290.00C</x:v>
      </x:c>
      <x:c r="G17" s="5" t="str">
        <x:v>主動賣出</x:v>
      </x:c>
      <x:c r="H17" s="5" t="str">
        <x:v>💎 巨量現貨吸籌/備兌 ($116.0M)</x:v>
      </x:c>
      <x:c r="I17" s="7" t="str">
        <x:v>💎 巨額現貨綁定大單 (期權現貨聯動撮合，名義本金超5000萬)</x:v>
      </x:c>
      <x:c r="J17" s="5" t="str">
        <x:v>2026-11-07 17:21:16</x:v>
      </x:c>
      <x:c r="K17" s="5" t="str">
        <x:v>未审核</x:v>
      </x:c>
      <x:c r="L17" s="5" t="str"/>
      <x:c r="M17" s="9" t="n">
        <x:v>46346</x:v>
      </x:c>
      <x:c r="N17" s="10" t="n">
        <x:v>13</x:v>
      </x:c>
      <x:c r="O17" s="10" t="n">
        <x:v>15</x:v>
      </x:c>
      <x:c r="P17" s="11" t="n">
        <x:v>290</x:v>
      </x:c>
      <x:c r="Q17" s="5" t="str">
        <x:v>At Bid (買一主動賣)</x:v>
      </x:c>
      <x:c r="R17" s="11" t="n">
        <x:v>259.575</x:v>
      </x:c>
      <x:c r="S17" s="11" t="n">
        <x:v>292000</x:v>
      </x:c>
      <x:c r="T17" s="11" t="n">
        <x:v>12462000</x:v>
      </x:c>
      <x:c r="U17" s="11" t="n">
        <x:v>50.75</x:v>
      </x:c>
      <x:c r="V17" s="11" t="n">
        <x:v>-103538000</x:v>
      </x:c>
      <x:c r="W17" s="11" t="str">
        <x:v>1:8.3</x:v>
      </x:c>
      <x:c r="X17" s="5" t="str">
        <x:v>258.84</x:v>
      </x:c>
      <x:c r="Y17" s="11" t="n">
        <x:v>116000000</x:v>
      </x:c>
      <x:c r="Z17" s="11" t="n">
        <x:v>-0.28</x:v>
      </x:c>
      <x:c r="AA17" s="7" t="str">
        <x:v>Covered Call (備兌看漲/Buy-Write)</x:v>
      </x:c>
      <x:c r="AB17" s="7" t="str">
        <x:v>溫和看多/收租增益</x:v>
      </x:c>
      <x:c r="AC17" s="5" t="str">
        <x:v>-</x:v>
      </x:c>
      <x:c r="AD17" s="7" t="str">
        <x:v>Single Leg</x:v>
      </x:c>
      <x:c r="AE17" s="5" t="str">
        <x:v>多腿</x:v>
      </x:c>
      <x:c r="AF17" s="5" t="str">
        <x:v>Unconfirmed (常規未確認)</x:v>
      </x:c>
      <x:c r="AG17" s="5" t="str">
        <x:v>↓看空</x:v>
      </x:c>
      <x:c r="AH17" s="5" t="str">
        <x:v>交叉交易</x:v>
      </x:c>
      <x:c r="AI17" s="5" t="str">
        <x:v>TLCT</x:v>
      </x:c>
      <x:c r="AJ17" s="10" t="n">
        <x:v>4000</x:v>
      </x:c>
      <x:c r="AK17" s="12" t="n">
        <x:v>0.73</x:v>
      </x:c>
      <x:c r="AL17" s="12" t="n">
        <x:v>0.73</x:v>
      </x:c>
      <x:c r="AM17" s="12" t="n">
        <x:v>0.79</x:v>
      </x:c>
      <x:c r="AN17" s="11" t="n">
        <x:v>11.721</x:v>
      </x:c>
      <x:c r="AO17" s="11" t="n">
        <x:v>38.377</x:v>
      </x:c>
      <x:c r="AP17" s="13" t="n">
        <x:v>0.085196</x:v>
      </x:c>
      <x:c r="AQ17" s="13" t="n">
        <x:v>0.007719</x:v>
      </x:c>
      <x:c r="AR17" s="13" t="n">
        <x:v>0.082004</x:v>
      </x:c>
      <x:c r="AS17" s="13" t="n">
        <x:v>-0.105219</x:v>
      </x:c>
      <x:c r="AT17" s="13" t="n">
        <x:v>0.008779</x:v>
      </x:c>
      <x:c r="AU17" s="10" t="n">
        <x:v>7160</x:v>
      </x:c>
      <x:c r="AV17" s="10" t="n">
        <x:v>38749</x:v>
      </x:c>
      <x:c r="AW17" s="14" t="n">
        <x:v>0.1032</x:v>
      </x:c>
      <x:c r="AX17" s="14" t="n">
        <x:v>0.18477</x:v>
      </x:c>
      <x:c r="AY17" s="5" t="str">
        <x:v>PHLX</x:v>
      </x:c>
      <x:c r="AZ17" s="5" t="str">
        <x:v>20261029</x:v>
      </x:c>
      <x:c r="BA17" s="5" t="str">
        <x:v>-</x:v>
      </x:c>
      <x:c r="BB17" s="5" t="str">
        <x:v>502497266</x:v>
      </x:c>
      <x:c r="BC17" s="5" t="str">
        <x:v>205111</x:v>
      </x:c>
      <x:c r="BD17" s="5" t="str">
        <x:v>81</x:v>
      </x:c>
      <x:c r="BE17" s="5" t="str">
        <x:v>2</x:v>
      </x:c>
      <x:c r="BF17" s="5" t="str">
        <x:v>TLCT</x:v>
      </x:c>
      <x:c r="BG17" s="5" t="str">
        <x:v>PHLX</x:v>
      </x:c>
      <x:c r="BH17" s="5" t="str">
        <x:v>1</x:v>
      </x:c>
      <x:c r="BI17" s="5" t="str"/>
      <x:c r="BJ17" s="5" t="str">
        <x:v>10002136</x:v>
      </x:c>
      <x:c r="BK17" s="5" t="str">
        <x:v>61e03c2f2e10f5b95f75832340faea16</x:v>
      </x:c>
      <x:c r="BL17" s="5" t="str">
        <x:v>0</x:v>
      </x:c>
      <x:c r="BM17" s="5" t="str">
        <x:v>5002686888</x:v>
      </x:c>
      <x:c r="BN17" s="5" t="str">
        <x:v>1</x:v>
      </x:c>
      <x:c r="BO17" s="5" t="str">
        <x:v>39</x:v>
      </x:c>
      <x:c r="BP17" s="5" t="str"/>
      <x:c r="BQ17" s="5" t="str">
        <x:v>0</x:v>
      </x:c>
      <x:c r="BR17" s="5" t="str">
        <x:v>39</x:v>
      </x:c>
      <x:c r="BS17" s="5" t="str">
        <x:v>40243a16</x:v>
      </x:c>
      <x:c r="BT17" s="5" t="str">
        <x:v>2026-11-08 01:21:02</x:v>
      </x:c>
      <x:c r="BU17" s="42" t="n">
        <x:f>M17-TODAY()</x:f>
        <x:v>13</x:v>
      </x:c>
    </x:row>
    <x:row r="18" ht="72" customHeight="1">
      <x:c r="A18" s="5" t="str">
        <x:v>-</x:v>
      </x:c>
      <x:c r="B18" s="8" t="n">
        <x:v>46331.69868055556</x:v>
      </x:c>
      <x:c r="C18" s="5" t="str">
        <x:v>AMZN</x:v>
      </x:c>
      <x:c r="D18" s="5" t="str">
        <x:v>未审核</x:v>
      </x:c>
      <x:c r="E18" s="7" t="str">
        <x:v>本轮抓取尚未通过逐条复核，按规则显示未审核</x:v>
      </x:c>
      <x:c r="F18" s="5" t="str">
        <x:v>AMZN 261218 300.00C</x:v>
      </x:c>
      <x:c r="G18" s="5" t="str">
        <x:v>主動買入</x:v>
      </x:c>
      <x:c r="H18" s="5" t="str">
        <x:v>📢 超級巨鯨大單 ($108.0M)</x:v>
      </x:c>
      <x:c r="I18" s="7" t="str">
        <x:v>-</x:v>
      </x:c>
      <x:c r="J18" s="5" t="str">
        <x:v>-</x:v>
      </x:c>
      <x:c r="K18" s="5" t="str">
        <x:v>未审核</x:v>
      </x:c>
      <x:c r="L18" s="5" t="str"/>
      <x:c r="M18" s="9" t="n">
        <x:v>46374</x:v>
      </x:c>
      <x:c r="N18" s="10" t="n">
        <x:v>41</x:v>
      </x:c>
      <x:c r="O18" s="10" t="n">
        <x:v>43</x:v>
      </x:c>
      <x:c r="P18" s="11" t="n">
        <x:v>300</x:v>
      </x:c>
      <x:c r="Q18" s="5" t="str">
        <x:v>Mid (中間價撮合)</x:v>
      </x:c>
      <x:c r="R18" s="11" t="n">
        <x:v>259.34</x:v>
      </x:c>
      <x:c r="S18" s="11" t="n">
        <x:v>622800</x:v>
      </x:c>
      <x:c r="T18" s="11" t="str">
        <x:v>+∞</x:v>
      </x:c>
      <x:c r="U18" s="11" t="n">
        <x:v>9.16</x:v>
      </x:c>
      <x:c r="V18" s="11" t="n">
        <x:v>-622800</x:v>
      </x:c>
      <x:c r="W18" s="11" t="str">
        <x:v>∞:1</x:v>
      </x:c>
      <x:c r="X18" s="5" t="str">
        <x:v>301.73</x:v>
      </x:c>
      <x:c r="Y18" s="11" t="n">
        <x:v>108000000</x:v>
      </x:c>
      <x:c r="Z18" s="11" t="n">
        <x:v>16.35</x:v>
      </x:c>
      <x:c r="AA18" s="7" t="str">
        <x:v>Single Leg Flow (普通單腿異動)</x:v>
      </x:c>
      <x:c r="AB18" s="7" t="str">
        <x:v>看多</x:v>
      </x:c>
      <x:c r="AC18" s="5" t="str">
        <x:v>-</x:v>
      </x:c>
      <x:c r="AD18" s="7" t="str">
        <x:v>Single Leg</x:v>
      </x:c>
      <x:c r="AE18" s="5" t="str">
        <x:v>單腿</x:v>
      </x:c>
      <x:c r="AF18" s="5" t="str">
        <x:v>Unconfirmed (常規未確認)</x:v>
      </x:c>
      <x:c r="AG18" s="5" t="str">
        <x:v>↑看多</x:v>
      </x:c>
      <x:c r="AH18" s="5" t="str">
        <x:v>交叉交易</x:v>
      </x:c>
      <x:c r="AI18" s="5" t="str">
        <x:v>SLCN</x:v>
      </x:c>
      <x:c r="AJ18" s="10" t="n">
        <x:v>3600</x:v>
      </x:c>
      <x:c r="AK18" s="12" t="n">
        <x:v>1.73</x:v>
      </x:c>
      <x:c r="AL18" s="12" t="n">
        <x:v>1.65</x:v>
      </x:c>
      <x:c r="AM18" s="12" t="n">
        <x:v>1.77</x:v>
      </x:c>
      <x:c r="AN18" s="11" t="n">
        <x:v>15.678</x:v>
      </x:c>
      <x:c r="AO18" s="11" t="n">
        <x:v>33.562</x:v>
      </x:c>
      <x:c r="AP18" s="13" t="n">
        <x:v>0.12175</x:v>
      </x:c>
      <x:c r="AQ18" s="13" t="n">
        <x:v>0.006765</x:v>
      </x:c>
      <x:c r="AR18" s="13" t="n">
        <x:v>0.179807</x:v>
      </x:c>
      <x:c r="AS18" s="13" t="n">
        <x:v>-0.073316</x:v>
      </x:c>
      <x:c r="AT18" s="13" t="n">
        <x:v>0.035188</x:v>
      </x:c>
      <x:c r="AU18" s="10" t="n">
        <x:v>8660</x:v>
      </x:c>
      <x:c r="AV18" s="10" t="n">
        <x:v>32278</x:v>
      </x:c>
      <x:c r="AW18" s="14" t="n">
        <x:v>0.1115</x:v>
      </x:c>
      <x:c r="AX18" s="14" t="n">
        <x:v>0.26829</x:v>
      </x:c>
      <x:c r="AY18" s="5" t="str">
        <x:v>ARCA</x:v>
      </x:c>
      <x:c r="AZ18" s="5" t="str">
        <x:v>20261029</x:v>
      </x:c>
      <x:c r="BA18" s="5" t="str">
        <x:v>-</x:v>
      </x:c>
      <x:c r="BB18" s="5" t="str">
        <x:v>500533510</x:v>
      </x:c>
      <x:c r="BC18" s="5" t="str">
        <x:v>205111</x:v>
      </x:c>
      <x:c r="BD18" s="5" t="str">
        <x:v>81</x:v>
      </x:c>
      <x:c r="BE18" s="5" t="str">
        <x:v>2</x:v>
      </x:c>
      <x:c r="BF18" s="5" t="str">
        <x:v>SLCN</x:v>
      </x:c>
      <x:c r="BG18" s="5" t="str">
        <x:v>ARCA</x:v>
      </x:c>
      <x:c r="BH18" s="5" t="str">
        <x:v>2</x:v>
      </x:c>
      <x:c r="BI18" s="5" t="str"/>
      <x:c r="BJ18" s="5" t="str">
        <x:v>10002136</x:v>
      </x:c>
      <x:c r="BK18" s="5" t="str">
        <x:v>911e65234573681826d3e0e2c1fe7e4b</x:v>
      </x:c>
      <x:c r="BL18" s="5" t="str">
        <x:v>0</x:v>
      </x:c>
      <x:c r="BM18" s="5" t="str">
        <x:v>5002686834</x:v>
      </x:c>
      <x:c r="BN18" s="5" t="str">
        <x:v>1</x:v>
      </x:c>
      <x:c r="BO18" s="5" t="str">
        <x:v>34</x:v>
      </x:c>
      <x:c r="BP18" s="5" t="str"/>
      <x:c r="BQ18" s="5" t="str">
        <x:v>0</x:v>
      </x:c>
      <x:c r="BR18" s="5" t="str">
        <x:v>34</x:v>
      </x:c>
      <x:c r="BS18" s="5" t="str">
        <x:v>40243a16</x:v>
      </x:c>
      <x:c r="BT18" s="5" t="str">
        <x:v>2026-11-08 01:21:02</x:v>
      </x:c>
      <x:c r="BU18" s="42" t="n">
        <x:f>M18-TODAY()</x:f>
        <x:v>41</x:v>
      </x:c>
    </x:row>
    <x:row r="19" ht="72" customHeight="1">
      <x:c r="A19" s="5" t="str">
        <x:v>-</x:v>
      </x:c>
      <x:c r="B19" s="8" t="n">
        <x:v>46331.681967592594</x:v>
      </x:c>
      <x:c r="C19" s="5" t="str">
        <x:v>AMZN</x:v>
      </x:c>
      <x:c r="D19" s="5" t="str">
        <x:v>未审核</x:v>
      </x:c>
      <x:c r="E19" s="7" t="str">
        <x:v>本轮抓取尚未通过逐条复核，按规则显示未审核</x:v>
      </x:c>
      <x:c r="F19" s="5" t="str">
        <x:v>AMZN 261218 200.00P</x:v>
      </x:c>
      <x:c r="G19" s="5" t="str">
        <x:v>主動賣出</x:v>
      </x:c>
      <x:c r="H19" s="5" t="str">
        <x:v>⭐ 大額主力異動 ($20.3M)</x:v>
      </x:c>
      <x:c r="I19" s="7" t="str">
        <x:v>-</x:v>
      </x:c>
      <x:c r="J19" s="5" t="str">
        <x:v>-</x:v>
      </x:c>
      <x:c r="K19" s="5" t="str">
        <x:v>未审核</x:v>
      </x:c>
      <x:c r="L19" s="5" t="str"/>
      <x:c r="M19" s="9" t="n">
        <x:v>46374</x:v>
      </x:c>
      <x:c r="N19" s="10" t="n">
        <x:v>41</x:v>
      </x:c>
      <x:c r="O19" s="10" t="n">
        <x:v>43</x:v>
      </x:c>
      <x:c r="P19" s="11" t="n">
        <x:v>200</x:v>
      </x:c>
      <x:c r="Q19" s="5" t="str">
        <x:v>Mid (中間價撮合)</x:v>
      </x:c>
      <x:c r="R19" s="11" t="n">
        <x:v>259.89</x:v>
      </x:c>
      <x:c r="S19" s="11" t="n">
        <x:v>108498</x:v>
      </x:c>
      <x:c r="T19" s="11" t="n">
        <x:v>108498</x:v>
      </x:c>
      <x:c r="U19" s="11" t="n">
        <x:v>93.07</x:v>
      </x:c>
      <x:c r="V19" s="11" t="n">
        <x:v>-20171502</x:v>
      </x:c>
      <x:c r="W19" s="11" t="str">
        <x:v>1:186</x:v>
      </x:c>
      <x:c r="X19" s="5" t="str">
        <x:v>198.93</x:v>
      </x:c>
      <x:c r="Y19" s="11" t="n">
        <x:v>20280000</x:v>
      </x:c>
      <x:c r="Z19" s="11" t="n">
        <x:v>-23.46</x:v>
      </x:c>
      <x:c r="AA19" s="7" t="str">
        <x:v>Single Leg Flow (普通單腿異動)</x:v>
      </x:c>
      <x:c r="AB19" s="7" t="str">
        <x:v>中性</x:v>
      </x:c>
      <x:c r="AC19" s="5" t="str">
        <x:v>-</x:v>
      </x:c>
      <x:c r="AD19" s="7" t="str">
        <x:v>Single Leg</x:v>
      </x:c>
      <x:c r="AE19" s="5" t="str">
        <x:v>單腿</x:v>
      </x:c>
      <x:c r="AF19" s="5" t="str">
        <x:v>Unconfirmed (常規未確認)</x:v>
      </x:c>
      <x:c r="AG19" s="5" t="str">
        <x:v>↑看多</x:v>
      </x:c>
      <x:c r="AH19" s="5" t="str">
        <x:v>普通成交</x:v>
      </x:c>
      <x:c r="AI19" s="5" t="str">
        <x:v>AUTO</x:v>
      </x:c>
      <x:c r="AJ19" s="10" t="n">
        <x:v>1014</x:v>
      </x:c>
      <x:c r="AK19" s="12" t="n">
        <x:v>1.07</x:v>
      </x:c>
      <x:c r="AL19" s="12" t="n">
        <x:v>1.01</x:v>
      </x:c>
      <x:c r="AM19" s="12" t="n">
        <x:v>1.11</x:v>
      </x:c>
      <x:c r="AN19" s="11" t="n">
        <x:v>23.044</x:v>
      </x:c>
      <x:c r="AO19" s="11" t="n">
        <x:v>50.553</x:v>
      </x:c>
      <x:c r="AP19" s="13" t="n">
        <x:v>-0.053026</x:v>
      </x:c>
      <x:c r="AQ19" s="13" t="n">
        <x:v>0.002398</x:v>
      </x:c>
      <x:c r="AR19" s="13" t="n">
        <x:v>0.096305</x:v>
      </x:c>
      <x:c r="AS19" s="13" t="n">
        <x:v>-0.05467</x:v>
      </x:c>
      <x:c r="AT19" s="13" t="n">
        <x:v>-0.015396</x:v>
      </x:c>
      <x:c r="AU19" s="10" t="n">
        <x:v>7077</x:v>
      </x:c>
      <x:c r="AV19" s="10" t="n">
        <x:v>21509</x:v>
      </x:c>
      <x:c r="AW19" s="14" t="n">
        <x:v>0.0471</x:v>
      </x:c>
      <x:c r="AX19" s="14" t="n">
        <x:v>0.32902</x:v>
      </x:c>
      <x:c r="AY19" s="5" t="str">
        <x:v>MIAX,ARCA,NSDQ,BX,#38</x:v>
      </x:c>
      <x:c r="AZ19" s="5" t="str">
        <x:v>20261029</x:v>
      </x:c>
      <x:c r="BA19" s="5" t="str">
        <x:v>-</x:v>
      </x:c>
      <x:c r="BB19" s="5" t="str">
        <x:v>500324660</x:v>
      </x:c>
      <x:c r="BC19" s="5" t="str">
        <x:v>205111</x:v>
      </x:c>
      <x:c r="BD19" s="5" t="str">
        <x:v>81</x:v>
      </x:c>
      <x:c r="BE19" s="5" t="str">
        <x:v>0</x:v>
      </x:c>
      <x:c r="BF19" s="5" t="str"/>
      <x:c r="BG19" s="5" t="str"/>
      <x:c r="BH19" s="5" t="str">
        <x:v>2</x:v>
      </x:c>
      <x:c r="BI19" s="5" t="str"/>
      <x:c r="BJ19" s="5" t="str">
        <x:v>10002136</x:v>
      </x:c>
      <x:c r="BK19" s="5" t="str">
        <x:v>d31c30ec177ad6f4a8da8e5bcc9e468a</x:v>
      </x:c>
      <x:c r="BL19" s="5" t="str">
        <x:v>0</x:v>
      </x:c>
      <x:c r="BM19" s="5" t="str">
        <x:v>5002686407</x:v>
      </x:c>
      <x:c r="BN19" s="5" t="str">
        <x:v>1</x:v>
      </x:c>
      <x:c r="BO19" s="5" t="str"/>
      <x:c r="BP19" s="5" t="str">
        <x:v>500324660_1793910122_7704785305953370112_1793910122_7704785305953370126</x:v>
      </x:c>
      <x:c r="BQ19" s="5" t="str">
        <x:v>1</x:v>
      </x:c>
      <x:c r="BR19" s="5" t="str">
        <x:v>33</x:v>
      </x:c>
      <x:c r="BS19" s="5" t="str">
        <x:v>40243a16</x:v>
      </x:c>
      <x:c r="BT19" s="5" t="str">
        <x:v>2026-11-08 01:21:02</x:v>
      </x:c>
      <x:c r="BU19" s="42" t="n">
        <x:f>M19-TODAY()</x:f>
        <x:v>41</x:v>
      </x:c>
    </x:row>
    <x:row r="20" ht="72" customHeight="1">
      <x:c r="A20" s="5" t="str">
        <x:v>-</x:v>
      </x:c>
      <x:c r="B20" s="8" t="n">
        <x:v>46331.66002314815</x:v>
      </x:c>
      <x:c r="C20" s="5" t="str">
        <x:v>AMZN</x:v>
      </x:c>
      <x:c r="D20" s="5" t="str">
        <x:v>未审核</x:v>
      </x:c>
      <x:c r="E20" s="7" t="str">
        <x:v>本轮抓取尚未通过逐条复核，按规则显示未审核</x:v>
      </x:c>
      <x:c r="F20" s="5" t="str">
        <x:v>AMZN 261218 345.00C</x:v>
      </x:c>
      <x:c r="G20" s="5" t="str">
        <x:v>主動買入</x:v>
      </x:c>
      <x:c r="H20" s="5" t="str">
        <x:v>🔥 億元級確定開倉 ($345.0M)</x:v>
      </x:c>
      <x:c r="I20" s="7" t="str">
        <x:v>-</x:v>
      </x:c>
      <x:c r="J20" s="5" t="str">
        <x:v>-</x:v>
      </x:c>
      <x:c r="K20" s="5" t="str">
        <x:v>未审核</x:v>
      </x:c>
      <x:c r="L20" s="5" t="str"/>
      <x:c r="M20" s="9" t="n">
        <x:v>46374</x:v>
      </x:c>
      <x:c r="N20" s="10" t="n">
        <x:v>41</x:v>
      </x:c>
      <x:c r="O20" s="10" t="n">
        <x:v>43</x:v>
      </x:c>
      <x:c r="P20" s="11" t="n">
        <x:v>345</x:v>
      </x:c>
      <x:c r="Q20" s="5" t="str">
        <x:v>Mid (中間價撮合)</x:v>
      </x:c>
      <x:c r="R20" s="11" t="n">
        <x:v>261.3</x:v>
      </x:c>
      <x:c r="S20" s="11" t="n">
        <x:v>190000</x:v>
      </x:c>
      <x:c r="T20" s="11" t="str">
        <x:v>+∞</x:v>
      </x:c>
      <x:c r="U20" s="11" t="n">
        <x:v>0.92</x:v>
      </x:c>
      <x:c r="V20" s="11" t="n">
        <x:v>-190000</x:v>
      </x:c>
      <x:c r="W20" s="11" t="str">
        <x:v>∞:1</x:v>
      </x:c>
      <x:c r="X20" s="5" t="str">
        <x:v>345.19</x:v>
      </x:c>
      <x:c r="Y20" s="11" t="n">
        <x:v>345000000</x:v>
      </x:c>
      <x:c r="Z20" s="11" t="n">
        <x:v>32.1</x:v>
      </x:c>
      <x:c r="AA20" s="7" t="str">
        <x:v>Single Leg Flow (普通單腿異動)</x:v>
      </x:c>
      <x:c r="AB20" s="7" t="str">
        <x:v>看多</x:v>
      </x:c>
      <x:c r="AC20" s="5" t="str">
        <x:v>-</x:v>
      </x:c>
      <x:c r="AD20" s="7" t="str">
        <x:v>Single Leg</x:v>
      </x:c>
      <x:c r="AE20" s="5" t="str">
        <x:v>單腿</x:v>
      </x:c>
      <x:c r="AF20" s="5" t="str">
        <x:v>Guaranteed Open (確定性開倉)</x:v>
      </x:c>
      <x:c r="AG20" s="5" t="str">
        <x:v>↑看多</x:v>
      </x:c>
      <x:c r="AH20" s="5" t="str">
        <x:v>現場交易</x:v>
      </x:c>
      <x:c r="AI20" s="5" t="str">
        <x:v>SLFT</x:v>
      </x:c>
      <x:c r="AJ20" s="10" t="n">
        <x:v>10000</x:v>
      </x:c>
      <x:c r="AK20" s="12" t="n">
        <x:v>0.19</x:v>
      </x:c>
      <x:c r="AL20" s="12" t="n">
        <x:v>0.07</x:v>
      </x:c>
      <x:c r="AM20" s="12" t="n">
        <x:v>0.2</x:v>
      </x:c>
      <x:c r="AN20" s="11" t="n">
        <x:v>32.032</x:v>
      </x:c>
      <x:c r="AO20" s="11" t="n">
        <x:v>34.722</x:v>
      </x:c>
      <x:c r="AP20" s="13" t="n">
        <x:v>0.012906</x:v>
      </x:c>
      <x:c r="AQ20" s="13" t="n">
        <x:v>0.001068</x:v>
      </x:c>
      <x:c r="AR20" s="13" t="n">
        <x:v>0.029903</x:v>
      </x:c>
      <x:c r="AS20" s="13" t="n">
        <x:v>-0.012089</x:v>
      </x:c>
      <x:c r="AT20" s="13" t="n">
        <x:v>0.003819</x:v>
      </x:c>
      <x:c r="AU20" s="10" t="n">
        <x:v>10021</x:v>
      </x:c>
      <x:c r="AV20" s="10" t="n">
        <x:v>1958</x:v>
      </x:c>
      <x:c r="AW20" s="14" t="n">
        <x:v>5.1073</x:v>
      </x:c>
      <x:c r="AX20" s="14" t="n">
        <x:v>5.11797</x:v>
      </x:c>
      <x:c r="AY20" s="5" t="str">
        <x:v>PHLX</x:v>
      </x:c>
      <x:c r="AZ20" s="5" t="str">
        <x:v>20261029</x:v>
      </x:c>
      <x:c r="BA20" s="5" t="str">
        <x:v>-</x:v>
      </x:c>
      <x:c r="BB20" s="5" t="str">
        <x:v>501051208</x:v>
      </x:c>
      <x:c r="BC20" s="5" t="str">
        <x:v>205111</x:v>
      </x:c>
      <x:c r="BD20" s="5" t="str">
        <x:v>81</x:v>
      </x:c>
      <x:c r="BE20" s="5" t="str">
        <x:v>4</x:v>
      </x:c>
      <x:c r="BF20" s="5" t="str">
        <x:v>SLFT</x:v>
      </x:c>
      <x:c r="BG20" s="5" t="str">
        <x:v>PHLX</x:v>
      </x:c>
      <x:c r="BH20" s="5" t="str">
        <x:v>2</x:v>
      </x:c>
      <x:c r="BI20" s="5" t="str"/>
      <x:c r="BJ20" s="5" t="str">
        <x:v>10002136</x:v>
      </x:c>
      <x:c r="BK20" s="5" t="str">
        <x:v>9cd41dfc33be6dfc34dd5919f3c10f65</x:v>
      </x:c>
      <x:c r="BL20" s="5" t="str">
        <x:v>0</x:v>
      </x:c>
      <x:c r="BM20" s="5" t="str">
        <x:v>5002686010</x:v>
      </x:c>
      <x:c r="BN20" s="5" t="str">
        <x:v>1</x:v>
      </x:c>
      <x:c r="BO20" s="5" t="str">
        <x:v>39</x:v>
      </x:c>
      <x:c r="BP20" s="5" t="str"/>
      <x:c r="BQ20" s="5" t="str">
        <x:v>0</x:v>
      </x:c>
      <x:c r="BR20" s="5" t="str">
        <x:v>39</x:v>
      </x:c>
      <x:c r="BS20" s="5" t="str">
        <x:v>40243a16</x:v>
      </x:c>
      <x:c r="BT20" s="5" t="str">
        <x:v>2026-11-08 01:21:02</x:v>
      </x:c>
      <x:c r="BU20" s="42" t="n">
        <x:f>M20-TODAY()</x:f>
        <x:v>41</x:v>
      </x:c>
    </x:row>
    <x:row r="21" ht="72" customHeight="1">
      <x:c r="A21" s="5" t="str">
        <x:v>-</x:v>
      </x:c>
      <x:c r="B21" s="8" t="n">
        <x:v>46331.649988425925</x:v>
      </x:c>
      <x:c r="C21" s="5" t="str">
        <x:v>AMZN</x:v>
      </x:c>
      <x:c r="D21" s="5" t="str">
        <x:v>未审核</x:v>
      </x:c>
      <x:c r="E21" s="7" t="str">
        <x:v>本轮抓取尚未通过逐条复核，按规则显示未审核</x:v>
      </x:c>
      <x:c r="F21" s="5" t="str">
        <x:v>AMZN 270319 220.00P</x:v>
      </x:c>
      <x:c r="G21" s="5" t="str">
        <x:v>主動買入</x:v>
      </x:c>
      <x:c r="H21" s="5" t="str">
        <x:v>⭐ 大額主力異動 ($44.0M)</x:v>
      </x:c>
      <x:c r="I21" s="7" t="str">
        <x:v>🛡️ 買方極深價外尾部對沖 (到期需跌破 212.04 才開始獲利，距現價 -18.3%)</x:v>
      </x:c>
      <x:c r="J21" s="5" t="str">
        <x:v>2026-11-07 17:21:16</x:v>
      </x:c>
      <x:c r="K21" s="5" t="str">
        <x:v>未审核</x:v>
      </x:c>
      <x:c r="L21" s="5" t="str"/>
      <x:c r="M21" s="9" t="n">
        <x:v>46465</x:v>
      </x:c>
      <x:c r="N21" s="10" t="n">
        <x:v>131</x:v>
      </x:c>
      <x:c r="O21" s="10" t="n">
        <x:v>134</x:v>
      </x:c>
      <x:c r="P21" s="11" t="n">
        <x:v>220</x:v>
      </x:c>
      <x:c r="Q21" s="5" t="str">
        <x:v>Mid (中間價撮合)</x:v>
      </x:c>
      <x:c r="R21" s="11" t="n">
        <x:v>259.5</x:v>
      </x:c>
      <x:c r="S21" s="11" t="n">
        <x:v>1592000</x:v>
      </x:c>
      <x:c r="T21" s="11" t="n">
        <x:v>42408000</x:v>
      </x:c>
      <x:c r="U21" s="11" t="n">
        <x:v>22.4</x:v>
      </x:c>
      <x:c r="V21" s="11" t="n">
        <x:v>-1592000</x:v>
      </x:c>
      <x:c r="W21" s="11" t="str">
        <x:v>26.6:1</x:v>
      </x:c>
      <x:c r="X21" s="5" t="str">
        <x:v>212.04</x:v>
      </x:c>
      <x:c r="Y21" s="11" t="n">
        <x:v>44000000</x:v>
      </x:c>
      <x:c r="Z21" s="11" t="n">
        <x:v>-18.29</x:v>
      </x:c>
      <x:c r="AA21" s="7" t="str">
        <x:v>Single Leg Flow (普通單腿異動)</x:v>
      </x:c>
      <x:c r="AB21" s="7" t="str">
        <x:v>看空</x:v>
      </x:c>
      <x:c r="AC21" s="5" t="str">
        <x:v>-</x:v>
      </x:c>
      <x:c r="AD21" s="7" t="str">
        <x:v>Single Leg</x:v>
      </x:c>
      <x:c r="AE21" s="5" t="str">
        <x:v>多腿</x:v>
      </x:c>
      <x:c r="AF21" s="5" t="str">
        <x:v>Position Turnover (大單換手/存量博弈)</x:v>
      </x:c>
      <x:c r="AG21" s="5" t="str">
        <x:v>↓看空</x:v>
      </x:c>
      <x:c r="AH21" s="5" t="str">
        <x:v>交叉交易</x:v>
      </x:c>
      <x:c r="AI21" s="5" t="str">
        <x:v>MLCT</x:v>
      </x:c>
      <x:c r="AJ21" s="10" t="n">
        <x:v>2000</x:v>
      </x:c>
      <x:c r="AK21" s="12" t="n">
        <x:v>7.96</x:v>
      </x:c>
      <x:c r="AL21" s="12" t="n">
        <x:v>7.65</x:v>
      </x:c>
      <x:c r="AM21" s="12" t="n">
        <x:v>8.1</x:v>
      </x:c>
      <x:c r="AN21" s="11" t="n">
        <x:v>15.221</x:v>
      </x:c>
      <x:c r="AO21" s="11" t="n">
        <x:v>40.555</x:v>
      </x:c>
      <x:c r="AP21" s="13" t="n">
        <x:v>-0.196859</x:v>
      </x:c>
      <x:c r="AQ21" s="13" t="n">
        <x:v>0.00437</x:v>
      </x:c>
      <x:c r="AR21" s="13" t="n">
        <x:v>0.435779</x:v>
      </x:c>
      <x:c r="AS21" s="13" t="n">
        <x:v>-0.060263</x:v>
      </x:c>
      <x:c r="AT21" s="13" t="n">
        <x:v>-0.183123</x:v>
      </x:c>
      <x:c r="AU21" s="10" t="n">
        <x:v>2251</x:v>
      </x:c>
      <x:c r="AV21" s="10" t="n">
        <x:v>5746</x:v>
      </x:c>
      <x:c r="AW21" s="14" t="n">
        <x:v>0.3481</x:v>
      </x:c>
      <x:c r="AX21" s="14" t="n">
        <x:v>0.39175</x:v>
      </x:c>
      <x:c r="AY21" s="5" t="str">
        <x:v>ARCA</x:v>
      </x:c>
      <x:c r="AZ21" s="5" t="str">
        <x:v>20261029</x:v>
      </x:c>
      <x:c r="BA21" s="5" t="str">
        <x:v>-</x:v>
      </x:c>
      <x:c r="BB21" s="5" t="str">
        <x:v>504063828</x:v>
      </x:c>
      <x:c r="BC21" s="5" t="str">
        <x:v>205111</x:v>
      </x:c>
      <x:c r="BD21" s="5" t="str">
        <x:v>81</x:v>
      </x:c>
      <x:c r="BE21" s="5" t="str">
        <x:v>2</x:v>
      </x:c>
      <x:c r="BF21" s="5" t="str">
        <x:v>MLCT</x:v>
      </x:c>
      <x:c r="BG21" s="5" t="str">
        <x:v>ARCA</x:v>
      </x:c>
      <x:c r="BH21" s="5" t="str">
        <x:v>1</x:v>
      </x:c>
      <x:c r="BI21" s="5" t="str"/>
      <x:c r="BJ21" s="5" t="str">
        <x:v>10002136</x:v>
      </x:c>
      <x:c r="BK21" s="5" t="str">
        <x:v>d8e52957f0cf33a34499cdd071ce9e7b</x:v>
      </x:c>
      <x:c r="BL21" s="5" t="str">
        <x:v>0</x:v>
      </x:c>
      <x:c r="BM21" s="5" t="str">
        <x:v>5002685863</x:v>
      </x:c>
      <x:c r="BN21" s="5" t="str">
        <x:v>1</x:v>
      </x:c>
      <x:c r="BO21" s="5" t="str">
        <x:v>34</x:v>
      </x:c>
      <x:c r="BP21" s="5" t="str"/>
      <x:c r="BQ21" s="5" t="str">
        <x:v>0</x:v>
      </x:c>
      <x:c r="BR21" s="5" t="str">
        <x:v>34</x:v>
      </x:c>
      <x:c r="BS21" s="5" t="str">
        <x:v>40243a16</x:v>
      </x:c>
      <x:c r="BT21" s="5" t="str">
        <x:v>2026-11-08 01:21:02</x:v>
      </x:c>
      <x:c r="BU21" s="42" t="n">
        <x:f>M21-TODAY()</x:f>
        <x:v>132</x:v>
      </x:c>
    </x:row>
    <x:row r="22" ht="72" customHeight="1">
      <x:c r="A22" s="5" t="str">
        <x:v>-</x:v>
      </x:c>
      <x:c r="B22" s="8" t="n">
        <x:v>46331.641493055555</x:v>
      </x:c>
      <x:c r="C22" s="5" t="str">
        <x:v>AMZN</x:v>
      </x:c>
      <x:c r="D22" s="5" t="str">
        <x:v>未审核</x:v>
      </x:c>
      <x:c r="E22" s="7" t="str">
        <x:v>本轮抓取尚未通过逐条复核，按规则显示未审核</x:v>
      </x:c>
      <x:c r="F22" s="5" t="str">
        <x:v>AMZN 261218 280.00C</x:v>
      </x:c>
      <x:c r="G22" s="5" t="str">
        <x:v>主動買入</x:v>
      </x:c>
      <x:c r="H22" s="5" t="str">
        <x:v>⭐ 大額主力異動 ($37.4M)</x:v>
      </x:c>
      <x:c r="I22" s="7" t="str">
        <x:v>-</x:v>
      </x:c>
      <x:c r="J22" s="5" t="str">
        <x:v>-</x:v>
      </x:c>
      <x:c r="K22" s="5" t="str">
        <x:v>未审核</x:v>
      </x:c>
      <x:c r="L22" s="5" t="str"/>
      <x:c r="M22" s="9" t="n">
        <x:v>46374</x:v>
      </x:c>
      <x:c r="N22" s="10" t="n">
        <x:v>41</x:v>
      </x:c>
      <x:c r="O22" s="10" t="n">
        <x:v>43</x:v>
      </x:c>
      <x:c r="P22" s="11" t="n">
        <x:v>280</x:v>
      </x:c>
      <x:c r="Q22" s="5" t="str">
        <x:v>At Ask (賣一主動買)</x:v>
      </x:c>
      <x:c r="R22" s="11" t="n">
        <x:v>259.48</x:v>
      </x:c>
      <x:c r="S22" s="11" t="n">
        <x:v>693680</x:v>
      </x:c>
      <x:c r="T22" s="11" t="str">
        <x:v>+∞</x:v>
      </x:c>
      <x:c r="U22" s="11" t="n">
        <x:v>20.39</x:v>
      </x:c>
      <x:c r="V22" s="11" t="n">
        <x:v>-693680</x:v>
      </x:c>
      <x:c r="W22" s="11" t="str">
        <x:v>∞:1</x:v>
      </x:c>
      <x:c r="X22" s="5" t="str">
        <x:v>285.20</x:v>
      </x:c>
      <x:c r="Y22" s="11" t="n">
        <x:v>37352000</x:v>
      </x:c>
      <x:c r="Z22" s="11" t="n">
        <x:v>9.91</x:v>
      </x:c>
      <x:c r="AA22" s="7" t="str">
        <x:v>Single Leg Flow (普通單腿異動)</x:v>
      </x:c>
      <x:c r="AB22" s="7" t="str">
        <x:v>看多</x:v>
      </x:c>
      <x:c r="AC22" s="5" t="str">
        <x:v>-</x:v>
      </x:c>
      <x:c r="AD22" s="7" t="str">
        <x:v>Single Leg</x:v>
      </x:c>
      <x:c r="AE22" s="5" t="str">
        <x:v>單腿</x:v>
      </x:c>
      <x:c r="AF22" s="5" t="str">
        <x:v>Unconfirmed (常規未確認)</x:v>
      </x:c>
      <x:c r="AG22" s="5" t="str">
        <x:v>↑看多</x:v>
      </x:c>
      <x:c r="AH22" s="5" t="str">
        <x:v>普通成交</x:v>
      </x:c>
      <x:c r="AI22" s="5" t="str">
        <x:v>AUTO</x:v>
      </x:c>
      <x:c r="AJ22" s="10" t="n">
        <x:v>1334</x:v>
      </x:c>
      <x:c r="AK22" s="12" t="n">
        <x:v>5.2</x:v>
      </x:c>
      <x:c r="AL22" s="12" t="n">
        <x:v>5.05</x:v>
      </x:c>
      <x:c r="AM22" s="12" t="n">
        <x:v>5.2</x:v>
      </x:c>
      <x:c r="AN22" s="11" t="n">
        <x:v>7.908</x:v>
      </x:c>
      <x:c r="AO22" s="11" t="n">
        <x:v>34.01</x:v>
      </x:c>
      <x:c r="AP22" s="13" t="n">
        <x:v>0.289328</x:v>
      </x:c>
      <x:c r="AQ22" s="13" t="n">
        <x:v>0.011285</x:v>
      </x:c>
      <x:c r="AR22" s="13" t="n">
        <x:v>0.304588</x:v>
      </x:c>
      <x:c r="AS22" s="13" t="n">
        <x:v>-0.128689</x:v>
      </x:c>
      <x:c r="AT22" s="13" t="n">
        <x:v>0.082448</x:v>
      </x:c>
      <x:c r="AU22" s="10" t="n">
        <x:v>15702</x:v>
      </x:c>
      <x:c r="AV22" s="10" t="n">
        <x:v>19892</x:v>
      </x:c>
      <x:c r="AW22" s="14" t="n">
        <x:v>0.0671</x:v>
      </x:c>
      <x:c r="AX22" s="14" t="n">
        <x:v>0.78936</x:v>
      </x:c>
      <x:c r="AY22" s="5" t="str">
        <x:v>#28,BZX</x:v>
      </x:c>
      <x:c r="AZ22" s="5" t="str">
        <x:v>20261029</x:v>
      </x:c>
      <x:c r="BA22" s="5" t="str">
        <x:v>-</x:v>
      </x:c>
      <x:c r="BB22" s="5" t="str">
        <x:v>500335195</x:v>
      </x:c>
      <x:c r="BC22" s="5" t="str">
        <x:v>205111</x:v>
      </x:c>
      <x:c r="BD22" s="5" t="str">
        <x:v>81</x:v>
      </x:c>
      <x:c r="BE22" s="5" t="str">
        <x:v>0</x:v>
      </x:c>
      <x:c r="BF22" s="5" t="str"/>
      <x:c r="BG22" s="5" t="str"/>
      <x:c r="BH22" s="5" t="str">
        <x:v>2</x:v>
      </x:c>
      <x:c r="BI22" s="5" t="str"/>
      <x:c r="BJ22" s="5" t="str">
        <x:v>10002136</x:v>
      </x:c>
      <x:c r="BK22" s="5" t="str">
        <x:v>ef8aa945818141d8fe226dc5648c587c</x:v>
      </x:c>
      <x:c r="BL22" s="5" t="str">
        <x:v>0</x:v>
      </x:c>
      <x:c r="BM22" s="5" t="str">
        <x:v>5002685749</x:v>
      </x:c>
      <x:c r="BN22" s="5" t="str">
        <x:v>1</x:v>
      </x:c>
      <x:c r="BO22" s="5" t="str"/>
      <x:c r="BP22" s="5" t="str">
        <x:v>500335195_1793906625_7704770286452736000_1793906625_7704770286452736001</x:v>
      </x:c>
      <x:c r="BQ22" s="5" t="str">
        <x:v>1</x:v>
      </x:c>
      <x:c r="BR22" s="5" t="str">
        <x:v>28</x:v>
      </x:c>
      <x:c r="BS22" s="5" t="str">
        <x:v>40243a16</x:v>
      </x:c>
      <x:c r="BT22" s="5" t="str">
        <x:v>2026-11-08 01:21:02</x:v>
      </x:c>
      <x:c r="BU22" s="42" t="n">
        <x:f>M22-TODAY()</x:f>
        <x:v>41</x:v>
      </x:c>
    </x:row>
    <x:row r="23" ht="72" customHeight="1">
      <x:c r="A23" s="46" t="str">
        <x:v>4.1</x:v>
      </x:c>
      <x:c r="B23" s="47" t="n">
        <x:v>46331.63769675926</x:v>
      </x:c>
      <x:c r="C23" s="46" t="str">
        <x:v>AMZN</x:v>
      </x:c>
      <x:c r="D23" s="46" t="str">
        <x:v>未审核</x:v>
      </x:c>
      <x:c r="E23" s="48" t="str">
        <x:v>本轮抓取尚未通过逐条复核，按规则显示未审核</x:v>
      </x:c>
      <x:c r="F23" s="46" t="str">
        <x:v>AMZN 270219 330.00C</x:v>
      </x:c>
      <x:c r="G23" s="46" t="str">
        <x:v>主動賣出</x:v>
      </x:c>
      <x:c r="H23" s="46" t="str">
        <x:v>⚡ 重大多腿價差 ($49.7M)</x:v>
      </x:c>
      <x:c r="I23" s="48" t="str">
        <x:v>⚠️ 交易所拆單分筆撮合 (4行實為同一標準價差分段成交，合約有重疊)</x:v>
      </x:c>
      <x:c r="J23" s="46" t="str">
        <x:v>2026-11-07 17:21:16</x:v>
      </x:c>
      <x:c r="K23" s="46" t="str">
        <x:v>未审核</x:v>
      </x:c>
      <x:c r="L23" s="46" t="str"/>
      <x:c r="M23" s="49" t="n">
        <x:v>46437</x:v>
      </x:c>
      <x:c r="N23" s="50" t="n">
        <x:v>104</x:v>
      </x:c>
      <x:c r="O23" s="50" t="n">
        <x:v>106</x:v>
      </x:c>
      <x:c r="P23" s="51" t="n">
        <x:v>330</x:v>
      </x:c>
      <x:c r="Q23" s="46" t="str">
        <x:v>Mid (中間價撮合)</x:v>
      </x:c>
      <x:c r="R23" s="51" t="n">
        <x:v>260.23</x:v>
      </x:c>
      <x:c r="S23" s="51" t="n">
        <x:v>463540</x:v>
      </x:c>
      <x:c r="T23" s="51" t="str">
        <x:v>-</x:v>
      </x:c>
      <x:c r="U23" s="51" t="str">
        <x:v>-</x:v>
      </x:c>
      <x:c r="V23" s="51" t="str">
        <x:v>-</x:v>
      </x:c>
      <x:c r="W23" s="51" t="str">
        <x:v>-</x:v>
      </x:c>
      <x:c r="X23" s="46" t="str">
        <x:v>-</x:v>
      </x:c>
      <x:c r="Y23" s="51" t="n">
        <x:v>49665000</x:v>
      </x:c>
      <x:c r="Z23" s="51" t="str">
        <x:v>-</x:v>
      </x:c>
      <x:c r="AA23" s="48" t="str">
        <x:v>Call Condor Spread (看漲鷹式價差)</x:v>
      </x:c>
      <x:c r="AB23" s="48" t="str">
        <x:v>限定收益看多</x:v>
      </x:c>
      <x:c r="AC23" s="46" t="str">
        <x:v>C_1793906297000_004</x:v>
      </x:c>
      <x:c r="AD23" s="48" t="str">
        <x:v>Leg 1/4: SELL 1505x AMZN 270219 330.00C</x:v>
      </x:c>
      <x:c r="AE23" s="46" t="str">
        <x:v>多腿</x:v>
      </x:c>
      <x:c r="AF23" s="46" t="str">
        <x:v>Position Turnover (大單換手/存量博弈)</x:v>
      </x:c>
      <x:c r="AG23" s="46" t="str">
        <x:v>↓看空</x:v>
      </x:c>
      <x:c r="AH23" s="46" t="str">
        <x:v>普通成交</x:v>
      </x:c>
      <x:c r="AI23" s="46" t="str">
        <x:v>MLAT</x:v>
      </x:c>
      <x:c r="AJ23" s="50" t="n">
        <x:v>1505</x:v>
      </x:c>
      <x:c r="AK23" s="52" t="n">
        <x:v>3.08</x:v>
      </x:c>
      <x:c r="AL23" s="52" t="n">
        <x:v>2.89</x:v>
      </x:c>
      <x:c r="AM23" s="52" t="n">
        <x:v>3.3</x:v>
      </x:c>
      <x:c r="AN23" s="51" t="n">
        <x:v>26.81</x:v>
      </x:c>
      <x:c r="AO23" s="51" t="n">
        <x:v>34.986</x:v>
      </x:c>
      <x:c r="AP23" s="53" t="n">
        <x:v>0.135212</x:v>
      </x:c>
      <x:c r="AQ23" s="53" t="n">
        <x:v>0.00443</x:v>
      </x:c>
      <x:c r="AR23" s="53" t="n">
        <x:v>0.304713</x:v>
      </x:c>
      <x:c r="AS23" s="53" t="n">
        <x:v>-0.053883</x:v>
      </x:c>
      <x:c r="AT23" s="53" t="n">
        <x:v>0.093234</x:v>
      </x:c>
      <x:c r="AU23" s="50" t="n">
        <x:v>3179</x:v>
      </x:c>
      <x:c r="AV23" s="50" t="n">
        <x:v>4803</x:v>
      </x:c>
      <x:c r="AW23" s="54" t="n">
        <x:v>0.3133</x:v>
      </x:c>
      <x:c r="AX23" s="54" t="n">
        <x:v>0.66187</x:v>
      </x:c>
      <x:c r="AY23" s="46" t="str">
        <x:v>MIAX</x:v>
      </x:c>
      <x:c r="AZ23" s="46" t="str">
        <x:v>20261029</x:v>
      </x:c>
      <x:c r="BA23" s="46" t="str">
        <x:v>-</x:v>
      </x:c>
      <x:c r="BB23" s="46" t="str">
        <x:v>506880145</x:v>
      </x:c>
      <x:c r="BC23" s="46" t="str">
        <x:v>205111</x:v>
      </x:c>
      <x:c r="BD23" s="46" t="str">
        <x:v>81</x:v>
      </x:c>
      <x:c r="BE23" s="46" t="str">
        <x:v>0</x:v>
      </x:c>
      <x:c r="BF23" s="46" t="str">
        <x:v>MLAT</x:v>
      </x:c>
      <x:c r="BG23" s="46" t="str">
        <x:v>MIAX</x:v>
      </x:c>
      <x:c r="BH23" s="46" t="str">
        <x:v>1</x:v>
      </x:c>
      <x:c r="BI23" s="46" t="str"/>
      <x:c r="BJ23" s="46" t="str">
        <x:v>10002136</x:v>
      </x:c>
      <x:c r="BK23" s="46" t="str">
        <x:v>2bf817bfab669090beeb8afaf1271d28</x:v>
      </x:c>
      <x:c r="BL23" s="46" t="str">
        <x:v>0</x:v>
      </x:c>
      <x:c r="BM23" s="46" t="str">
        <x:v>5002685710</x:v>
      </x:c>
      <x:c r="BN23" s="46" t="str">
        <x:v>1</x:v>
      </x:c>
      <x:c r="BO23" s="46" t="str">
        <x:v>33</x:v>
      </x:c>
      <x:c r="BP23" s="46" t="str"/>
      <x:c r="BQ23" s="46" t="str">
        <x:v>0</x:v>
      </x:c>
      <x:c r="BR23" s="46" t="str">
        <x:v>33</x:v>
      </x:c>
      <x:c r="BS23" s="46" t="str">
        <x:v>40243a16</x:v>
      </x:c>
      <x:c r="BT23" s="46" t="str">
        <x:v>2026-11-08 01:21:02</x:v>
      </x:c>
      <x:c r="BU23" s="73" t="n">
        <x:f>M23-TODAY()</x:f>
        <x:v>104</x:v>
      </x:c>
    </x:row>
    <x:row r="24" ht="72" customHeight="1">
      <x:c r="A24" s="46" t="str">
        <x:v>4.2</x:v>
      </x:c>
      <x:c r="B24" s="47" t="n">
        <x:v>46331.63769675926</x:v>
      </x:c>
      <x:c r="C24" s="46" t="str">
        <x:v>AMZN</x:v>
      </x:c>
      <x:c r="D24" s="46" t="str">
        <x:v>未审核</x:v>
      </x:c>
      <x:c r="E24" s="48" t="str">
        <x:v>本轮抓取尚未通过逐条复核，按规则显示未审核</x:v>
      </x:c>
      <x:c r="F24" s="46" t="str">
        <x:v>AMZN 270219 330.00C</x:v>
      </x:c>
      <x:c r="G24" s="46" t="str">
        <x:v>主動賣出</x:v>
      </x:c>
      <x:c r="H24" s="46" t="str">
        <x:v>⚡ 重大多腿價差 ($49.7M)</x:v>
      </x:c>
      <x:c r="I24" s="48" t="str">
        <x:v>⚠️ 交易所拆單分筆撮合 (4行實為同一標準價差分段成交，合約有重疊)</x:v>
      </x:c>
      <x:c r="J24" s="46" t="str">
        <x:v>2026-11-07 17:21:16</x:v>
      </x:c>
      <x:c r="K24" s="46" t="str">
        <x:v>未审核</x:v>
      </x:c>
      <x:c r="L24" s="46" t="str"/>
      <x:c r="M24" s="49" t="n">
        <x:v>46437</x:v>
      </x:c>
      <x:c r="N24" s="50" t="n">
        <x:v>104</x:v>
      </x:c>
      <x:c r="O24" s="50" t="n">
        <x:v>106</x:v>
      </x:c>
      <x:c r="P24" s="51" t="n">
        <x:v>330</x:v>
      </x:c>
      <x:c r="Q24" s="46" t="str">
        <x:v>Mid (中間價撮合)</x:v>
      </x:c>
      <x:c r="R24" s="51" t="n">
        <x:v>260.23</x:v>
      </x:c>
      <x:c r="S24" s="51" t="n">
        <x:v>463540</x:v>
      </x:c>
      <x:c r="T24" s="51" t="str">
        <x:v>-</x:v>
      </x:c>
      <x:c r="U24" s="51" t="str">
        <x:v>-</x:v>
      </x:c>
      <x:c r="V24" s="51" t="str">
        <x:v>-</x:v>
      </x:c>
      <x:c r="W24" s="51" t="str">
        <x:v>-</x:v>
      </x:c>
      <x:c r="X24" s="46" t="str">
        <x:v>-</x:v>
      </x:c>
      <x:c r="Y24" s="51" t="n">
        <x:v>49665000</x:v>
      </x:c>
      <x:c r="Z24" s="51" t="str">
        <x:v>-</x:v>
      </x:c>
      <x:c r="AA24" s="48" t="str">
        <x:v>Call Condor Spread (看漲鷹式價差)</x:v>
      </x:c>
      <x:c r="AB24" s="48" t="str">
        <x:v>限定收益看多</x:v>
      </x:c>
      <x:c r="AC24" s="46" t="str">
        <x:v>C_1793906297000_004</x:v>
      </x:c>
      <x:c r="AD24" s="48" t="str">
        <x:v>Leg 2/4: SELL 1505x AMZN 270219 330.00C</x:v>
      </x:c>
      <x:c r="AE24" s="46" t="str">
        <x:v>多腿</x:v>
      </x:c>
      <x:c r="AF24" s="46" t="str">
        <x:v>Position Turnover (大單換手/存量博弈)</x:v>
      </x:c>
      <x:c r="AG24" s="46" t="str">
        <x:v>↓看空</x:v>
      </x:c>
      <x:c r="AH24" s="46" t="str">
        <x:v>普通成交</x:v>
      </x:c>
      <x:c r="AI24" s="46" t="str">
        <x:v>MLAT</x:v>
      </x:c>
      <x:c r="AJ24" s="50" t="n">
        <x:v>1505</x:v>
      </x:c>
      <x:c r="AK24" s="52" t="n">
        <x:v>3.08</x:v>
      </x:c>
      <x:c r="AL24" s="52" t="n">
        <x:v>2.89</x:v>
      </x:c>
      <x:c r="AM24" s="52" t="n">
        <x:v>3.3</x:v>
      </x:c>
      <x:c r="AN24" s="51" t="n">
        <x:v>26.81</x:v>
      </x:c>
      <x:c r="AO24" s="51" t="n">
        <x:v>34.986</x:v>
      </x:c>
      <x:c r="AP24" s="53" t="n">
        <x:v>0.135212</x:v>
      </x:c>
      <x:c r="AQ24" s="53" t="n">
        <x:v>0.00443</x:v>
      </x:c>
      <x:c r="AR24" s="53" t="n">
        <x:v>0.304713</x:v>
      </x:c>
      <x:c r="AS24" s="53" t="n">
        <x:v>-0.053883</x:v>
      </x:c>
      <x:c r="AT24" s="53" t="n">
        <x:v>0.093234</x:v>
      </x:c>
      <x:c r="AU24" s="50" t="n">
        <x:v>1674</x:v>
      </x:c>
      <x:c r="AV24" s="50" t="n">
        <x:v>4803</x:v>
      </x:c>
      <x:c r="AW24" s="54" t="n">
        <x:v>0.3133</x:v>
      </x:c>
      <x:c r="AX24" s="54" t="n">
        <x:v>0.34853</x:v>
      </x:c>
      <x:c r="AY24" s="46" t="str">
        <x:v>MIAX</x:v>
      </x:c>
      <x:c r="AZ24" s="46" t="str">
        <x:v>20261029</x:v>
      </x:c>
      <x:c r="BA24" s="46" t="str">
        <x:v>-</x:v>
      </x:c>
      <x:c r="BB24" s="46" t="str">
        <x:v>506880145</x:v>
      </x:c>
      <x:c r="BC24" s="46" t="str">
        <x:v>205111</x:v>
      </x:c>
      <x:c r="BD24" s="46" t="str">
        <x:v>81</x:v>
      </x:c>
      <x:c r="BE24" s="46" t="str">
        <x:v>0</x:v>
      </x:c>
      <x:c r="BF24" s="46" t="str">
        <x:v>MLAT</x:v>
      </x:c>
      <x:c r="BG24" s="46" t="str">
        <x:v>MIAX</x:v>
      </x:c>
      <x:c r="BH24" s="46" t="str">
        <x:v>1</x:v>
      </x:c>
      <x:c r="BI24" s="46" t="str"/>
      <x:c r="BJ24" s="46" t="str">
        <x:v>10002136</x:v>
      </x:c>
      <x:c r="BK24" s="46" t="str">
        <x:v>28579230c4d19bd333b7702a3f0b81d1</x:v>
      </x:c>
      <x:c r="BL24" s="46" t="str">
        <x:v>0</x:v>
      </x:c>
      <x:c r="BM24" s="46" t="str">
        <x:v>5002685709</x:v>
      </x:c>
      <x:c r="BN24" s="46" t="str">
        <x:v>1</x:v>
      </x:c>
      <x:c r="BO24" s="46" t="str">
        <x:v>33</x:v>
      </x:c>
      <x:c r="BP24" s="46" t="str"/>
      <x:c r="BQ24" s="46" t="str">
        <x:v>0</x:v>
      </x:c>
      <x:c r="BR24" s="46" t="str">
        <x:v>33</x:v>
      </x:c>
      <x:c r="BS24" s="46" t="str">
        <x:v>40243a16</x:v>
      </x:c>
      <x:c r="BT24" s="46" t="str">
        <x:v>2026-11-08 01:21:02</x:v>
      </x:c>
      <x:c r="BU24" s="73" t="n">
        <x:f>M24-TODAY()</x:f>
        <x:v>104</x:v>
      </x:c>
    </x:row>
    <x:row r="25" ht="72" customHeight="1">
      <x:c r="A25" s="46" t="str">
        <x:v>4.3</x:v>
      </x:c>
      <x:c r="B25" s="47" t="n">
        <x:v>46331.63769675926</x:v>
      </x:c>
      <x:c r="C25" s="46" t="str">
        <x:v>AMZN</x:v>
      </x:c>
      <x:c r="D25" s="46" t="str">
        <x:v>未审核</x:v>
      </x:c>
      <x:c r="E25" s="48" t="str">
        <x:v>本轮抓取尚未通过逐条复核，按规则显示未审核</x:v>
      </x:c>
      <x:c r="F25" s="46" t="str">
        <x:v>AMZN 270319 330.00C</x:v>
      </x:c>
      <x:c r="G25" s="46" t="str">
        <x:v>中性</x:v>
      </x:c>
      <x:c r="H25" s="46" t="str">
        <x:v>⚡ 重大多腿價差 ($49.7M)</x:v>
      </x:c>
      <x:c r="I25" s="48" t="str">
        <x:v>⚠️ 交易所拆單分筆撮合 (4行實為同一標準價差分段成交，合約有重疊)</x:v>
      </x:c>
      <x:c r="J25" s="46" t="str">
        <x:v>2026-11-07 17:21:16</x:v>
      </x:c>
      <x:c r="K25" s="46" t="str">
        <x:v>未审核</x:v>
      </x:c>
      <x:c r="L25" s="46" t="str"/>
      <x:c r="M25" s="49" t="n">
        <x:v>46465</x:v>
      </x:c>
      <x:c r="N25" s="50" t="n">
        <x:v>131</x:v>
      </x:c>
      <x:c r="O25" s="50" t="n">
        <x:v>134</x:v>
      </x:c>
      <x:c r="P25" s="51" t="n">
        <x:v>330</x:v>
      </x:c>
      <x:c r="Q25" s="46" t="str">
        <x:v>Mid (中間價撮合)</x:v>
      </x:c>
      <x:c r="R25" s="51" t="n">
        <x:v>260.23</x:v>
      </x:c>
      <x:c r="S25" s="51" t="n">
        <x:v>677250</x:v>
      </x:c>
      <x:c r="T25" s="51" t="str">
        <x:v>-</x:v>
      </x:c>
      <x:c r="U25" s="51" t="str">
        <x:v>-</x:v>
      </x:c>
      <x:c r="V25" s="51" t="str">
        <x:v>-</x:v>
      </x:c>
      <x:c r="W25" s="51" t="str">
        <x:v>-</x:v>
      </x:c>
      <x:c r="X25" s="46" t="str">
        <x:v>-</x:v>
      </x:c>
      <x:c r="Y25" s="51" t="n">
        <x:v>49665000</x:v>
      </x:c>
      <x:c r="Z25" s="51" t="str">
        <x:v>-</x:v>
      </x:c>
      <x:c r="AA25" s="48" t="str">
        <x:v>Call Condor Spread (看漲鷹式價差)</x:v>
      </x:c>
      <x:c r="AB25" s="48" t="str">
        <x:v>限定收益看多</x:v>
      </x:c>
      <x:c r="AC25" s="46" t="str">
        <x:v>C_1793906297000_004</x:v>
      </x:c>
      <x:c r="AD25" s="48" t="str">
        <x:v>Leg 3/4: SELL 1505x AMZN 270319 330.00C</x:v>
      </x:c>
      <x:c r="AE25" s="46" t="str">
        <x:v>多腿</x:v>
      </x:c>
      <x:c r="AF25" s="46" t="str">
        <x:v>Unconfirmed (常規未確認)</x:v>
      </x:c>
      <x:c r="AG25" s="46" t="str">
        <x:v>中性</x:v>
      </x:c>
      <x:c r="AH25" s="46" t="str">
        <x:v>普通成交</x:v>
      </x:c>
      <x:c r="AI25" s="46" t="str">
        <x:v>MLAT</x:v>
      </x:c>
      <x:c r="AJ25" s="50" t="n">
        <x:v>1505</x:v>
      </x:c>
      <x:c r="AK25" s="52" t="n">
        <x:v>4.5</x:v>
      </x:c>
      <x:c r="AL25" s="52" t="n">
        <x:v>4.2</x:v>
      </x:c>
      <x:c r="AM25" s="52" t="n">
        <x:v>4.8</x:v>
      </x:c>
      <x:c r="AN25" s="51" t="n">
        <x:v>26.81</x:v>
      </x:c>
      <x:c r="AO25" s="51" t="n">
        <x:v>34.596</x:v>
      </x:c>
      <x:c r="AP25" s="53" t="n">
        <x:v>0.169512</x:v>
      </x:c>
      <x:c r="AQ25" s="53" t="n">
        <x:v>0.004631</x:v>
      </x:c>
      <x:c r="AR25" s="53" t="n">
        <x:v>0.398054</x:v>
      </x:c>
      <x:c r="AS25" s="53" t="n">
        <x:v>-0.055919</x:v>
      </x:c>
      <x:c r="AT25" s="53" t="n">
        <x:v>0.145416</x:v>
      </x:c>
      <x:c r="AU25" s="50" t="n">
        <x:v>3067</x:v>
      </x:c>
      <x:c r="AV25" s="50" t="n">
        <x:v>7758</x:v>
      </x:c>
      <x:c r="AW25" s="54" t="n">
        <x:v>0.194</x:v>
      </x:c>
      <x:c r="AX25" s="54" t="n">
        <x:v>0.39533</x:v>
      </x:c>
      <x:c r="AY25" s="46" t="str">
        <x:v>MIAX</x:v>
      </x:c>
      <x:c r="AZ25" s="46" t="str">
        <x:v>20261029</x:v>
      </x:c>
      <x:c r="BA25" s="46" t="str">
        <x:v>-</x:v>
      </x:c>
      <x:c r="BB25" s="46" t="str">
        <x:v>504458828</x:v>
      </x:c>
      <x:c r="BC25" s="46" t="str">
        <x:v>205111</x:v>
      </x:c>
      <x:c r="BD25" s="46" t="str">
        <x:v>81</x:v>
      </x:c>
      <x:c r="BE25" s="46" t="str">
        <x:v>0</x:v>
      </x:c>
      <x:c r="BF25" s="46" t="str">
        <x:v>MLAT</x:v>
      </x:c>
      <x:c r="BG25" s="46" t="str">
        <x:v>MIAX</x:v>
      </x:c>
      <x:c r="BH25" s="46" t="str">
        <x:v>3</x:v>
      </x:c>
      <x:c r="BI25" s="46" t="str"/>
      <x:c r="BJ25" s="46" t="str">
        <x:v>10002136</x:v>
      </x:c>
      <x:c r="BK25" s="46" t="str">
        <x:v>8894b6c76bf33926af4ae568d1f5e252</x:v>
      </x:c>
      <x:c r="BL25" s="46" t="str">
        <x:v>0</x:v>
      </x:c>
      <x:c r="BM25" s="46" t="str">
        <x:v>5002685708</x:v>
      </x:c>
      <x:c r="BN25" s="46" t="str">
        <x:v>1</x:v>
      </x:c>
      <x:c r="BO25" s="46" t="str">
        <x:v>33</x:v>
      </x:c>
      <x:c r="BP25" s="46" t="str"/>
      <x:c r="BQ25" s="46" t="str">
        <x:v>0</x:v>
      </x:c>
      <x:c r="BR25" s="46" t="str">
        <x:v>33</x:v>
      </x:c>
      <x:c r="BS25" s="46" t="str">
        <x:v>40243a16</x:v>
      </x:c>
      <x:c r="BT25" s="46" t="str">
        <x:v>2026-11-08 01:21:02</x:v>
      </x:c>
      <x:c r="BU25" s="73" t="n">
        <x:f>M25-TODAY()</x:f>
        <x:v>132</x:v>
      </x:c>
    </x:row>
    <x:row r="26" ht="72" customHeight="1">
      <x:c r="A26" s="46" t="str">
        <x:v>4.4</x:v>
      </x:c>
      <x:c r="B26" s="47" t="n">
        <x:v>46331.63769675926</x:v>
      </x:c>
      <x:c r="C26" s="46" t="str">
        <x:v>AMZN</x:v>
      </x:c>
      <x:c r="D26" s="46" t="str">
        <x:v>未审核</x:v>
      </x:c>
      <x:c r="E26" s="48" t="str">
        <x:v>本轮抓取尚未通过逐条复核，按规则显示未审核</x:v>
      </x:c>
      <x:c r="F26" s="46" t="str">
        <x:v>AMZN 270319 330.00C</x:v>
      </x:c>
      <x:c r="G26" s="46" t="str">
        <x:v>中性</x:v>
      </x:c>
      <x:c r="H26" s="46" t="str">
        <x:v>⚡ 重大多腿價差 ($49.7M)</x:v>
      </x:c>
      <x:c r="I26" s="48" t="str">
        <x:v>⚠️ 交易所拆單分筆撮合 (4行實為同一標準價差分段成交，合約有重疊)</x:v>
      </x:c>
      <x:c r="J26" s="46" t="str">
        <x:v>2026-11-07 17:21:16</x:v>
      </x:c>
      <x:c r="K26" s="46" t="str">
        <x:v>未审核</x:v>
      </x:c>
      <x:c r="L26" s="46" t="str"/>
      <x:c r="M26" s="49" t="n">
        <x:v>46465</x:v>
      </x:c>
      <x:c r="N26" s="50" t="n">
        <x:v>131</x:v>
      </x:c>
      <x:c r="O26" s="50" t="n">
        <x:v>134</x:v>
      </x:c>
      <x:c r="P26" s="51" t="n">
        <x:v>330</x:v>
      </x:c>
      <x:c r="Q26" s="46" t="str">
        <x:v>Mid (中間價撮合)</x:v>
      </x:c>
      <x:c r="R26" s="51" t="n">
        <x:v>260.23</x:v>
      </x:c>
      <x:c r="S26" s="51" t="n">
        <x:v>677250</x:v>
      </x:c>
      <x:c r="T26" s="51" t="str">
        <x:v>-</x:v>
      </x:c>
      <x:c r="U26" s="51" t="str">
        <x:v>-</x:v>
      </x:c>
      <x:c r="V26" s="51" t="str">
        <x:v>-</x:v>
      </x:c>
      <x:c r="W26" s="51" t="str">
        <x:v>-</x:v>
      </x:c>
      <x:c r="X26" s="46" t="str">
        <x:v>-</x:v>
      </x:c>
      <x:c r="Y26" s="51" t="n">
        <x:v>49665000</x:v>
      </x:c>
      <x:c r="Z26" s="51" t="str">
        <x:v>-</x:v>
      </x:c>
      <x:c r="AA26" s="48" t="str">
        <x:v>Call Condor Spread (看漲鷹式價差)</x:v>
      </x:c>
      <x:c r="AB26" s="48" t="str">
        <x:v>限定收益看多</x:v>
      </x:c>
      <x:c r="AC26" s="46" t="str">
        <x:v>C_1793906297000_004</x:v>
      </x:c>
      <x:c r="AD26" s="48" t="str">
        <x:v>Leg 4/4: SELL 1505x AMZN 270319 330.00C</x:v>
      </x:c>
      <x:c r="AE26" s="46" t="str">
        <x:v>多腿</x:v>
      </x:c>
      <x:c r="AF26" s="46" t="str">
        <x:v>Unconfirmed (常規未確認)</x:v>
      </x:c>
      <x:c r="AG26" s="46" t="str">
        <x:v>中性</x:v>
      </x:c>
      <x:c r="AH26" s="46" t="str">
        <x:v>普通成交</x:v>
      </x:c>
      <x:c r="AI26" s="46" t="str">
        <x:v>MLAT</x:v>
      </x:c>
      <x:c r="AJ26" s="50" t="n">
        <x:v>1505</x:v>
      </x:c>
      <x:c r="AK26" s="52" t="n">
        <x:v>4.5</x:v>
      </x:c>
      <x:c r="AL26" s="52" t="n">
        <x:v>4.2</x:v>
      </x:c>
      <x:c r="AM26" s="52" t="n">
        <x:v>4.8</x:v>
      </x:c>
      <x:c r="AN26" s="51" t="n">
        <x:v>26.81</x:v>
      </x:c>
      <x:c r="AO26" s="51" t="n">
        <x:v>34.596</x:v>
      </x:c>
      <x:c r="AP26" s="53" t="n">
        <x:v>0.169512</x:v>
      </x:c>
      <x:c r="AQ26" s="53" t="n">
        <x:v>0.004631</x:v>
      </x:c>
      <x:c r="AR26" s="53" t="n">
        <x:v>0.398054</x:v>
      </x:c>
      <x:c r="AS26" s="53" t="n">
        <x:v>-0.055919</x:v>
      </x:c>
      <x:c r="AT26" s="53" t="n">
        <x:v>0.145416</x:v>
      </x:c>
      <x:c r="AU26" s="50" t="n">
        <x:v>1562</x:v>
      </x:c>
      <x:c r="AV26" s="50" t="n">
        <x:v>7758</x:v>
      </x:c>
      <x:c r="AW26" s="54" t="n">
        <x:v>0.194</x:v>
      </x:c>
      <x:c r="AX26" s="54" t="n">
        <x:v>0.20134</x:v>
      </x:c>
      <x:c r="AY26" s="46" t="str">
        <x:v>MIAX</x:v>
      </x:c>
      <x:c r="AZ26" s="46" t="str">
        <x:v>20261029</x:v>
      </x:c>
      <x:c r="BA26" s="46" t="str">
        <x:v>-</x:v>
      </x:c>
      <x:c r="BB26" s="46" t="str">
        <x:v>504458828</x:v>
      </x:c>
      <x:c r="BC26" s="46" t="str">
        <x:v>205111</x:v>
      </x:c>
      <x:c r="BD26" s="46" t="str">
        <x:v>81</x:v>
      </x:c>
      <x:c r="BE26" s="46" t="str">
        <x:v>0</x:v>
      </x:c>
      <x:c r="BF26" s="46" t="str">
        <x:v>MLAT</x:v>
      </x:c>
      <x:c r="BG26" s="46" t="str">
        <x:v>MIAX</x:v>
      </x:c>
      <x:c r="BH26" s="46" t="str">
        <x:v>3</x:v>
      </x:c>
      <x:c r="BI26" s="46" t="str"/>
      <x:c r="BJ26" s="46" t="str">
        <x:v>10002136</x:v>
      </x:c>
      <x:c r="BK26" s="46" t="str">
        <x:v>dd2839cb7f4135793cf22910096f8037</x:v>
      </x:c>
      <x:c r="BL26" s="46" t="str">
        <x:v>0</x:v>
      </x:c>
      <x:c r="BM26" s="46" t="str">
        <x:v>5002685707</x:v>
      </x:c>
      <x:c r="BN26" s="46" t="str">
        <x:v>1</x:v>
      </x:c>
      <x:c r="BO26" s="46" t="str">
        <x:v>33</x:v>
      </x:c>
      <x:c r="BP26" s="46" t="str"/>
      <x:c r="BQ26" s="46" t="str">
        <x:v>0</x:v>
      </x:c>
      <x:c r="BR26" s="46" t="str">
        <x:v>33</x:v>
      </x:c>
      <x:c r="BS26" s="46" t="str">
        <x:v>40243a16</x:v>
      </x:c>
      <x:c r="BT26" s="46" t="str">
        <x:v>2026-11-08 01:21:02</x:v>
      </x:c>
      <x:c r="BU26" s="73" t="n">
        <x:f>M26-TODAY()</x:f>
        <x:v>132</x:v>
      </x:c>
    </x:row>
    <x:row r="27" ht="72" customHeight="1">
      <x:c r="A27" s="5" t="str">
        <x:v>-</x:v>
      </x:c>
      <x:c r="B27" s="8" t="n">
        <x:v>46331.63695601852</x:v>
      </x:c>
      <x:c r="C27" s="5" t="str">
        <x:v>AMZN</x:v>
      </x:c>
      <x:c r="D27" s="5" t="str">
        <x:v>未审核</x:v>
      </x:c>
      <x:c r="E27" s="7" t="str">
        <x:v>本轮抓取尚未通过逐条复核，按规则显示未审核</x:v>
      </x:c>
      <x:c r="F27" s="5" t="str">
        <x:v>AMZN 261218 305.00C</x:v>
      </x:c>
      <x:c r="G27" s="5" t="str">
        <x:v>主動賣出</x:v>
      </x:c>
      <x:c r="H27" s="5" t="str">
        <x:v>⭐ 大額主力異動 ($31.9M)</x:v>
      </x:c>
      <x:c r="I27" s="7" t="str">
        <x:v>-</x:v>
      </x:c>
      <x:c r="J27" s="5" t="str">
        <x:v>-</x:v>
      </x:c>
      <x:c r="K27" s="5" t="str">
        <x:v>未审核</x:v>
      </x:c>
      <x:c r="L27" s="5" t="str"/>
      <x:c r="M27" s="9" t="n">
        <x:v>46374</x:v>
      </x:c>
      <x:c r="N27" s="10" t="n">
        <x:v>41</x:v>
      </x:c>
      <x:c r="O27" s="10" t="n">
        <x:v>43</x:v>
      </x:c>
      <x:c r="P27" s="11" t="n">
        <x:v>305</x:v>
      </x:c>
      <x:c r="Q27" s="5" t="str">
        <x:v>Mid (中間價撮合)</x:v>
      </x:c>
      <x:c r="R27" s="11" t="n">
        <x:v>260.225</x:v>
      </x:c>
      <x:c r="S27" s="11" t="n">
        <x:v>132842</x:v>
      </x:c>
      <x:c r="T27" s="11" t="n">
        <x:v>132842</x:v>
      </x:c>
      <x:c r="U27" s="11" t="n">
        <x:v>92.66</x:v>
      </x:c>
      <x:c r="V27" s="11" t="str">
        <x:v>-∞</x:v>
      </x:c>
      <x:c r="W27" s="11" t="str">
        <x:v>1:∞</x:v>
      </x:c>
      <x:c r="X27" s="5" t="str">
        <x:v>306.27</x:v>
      </x:c>
      <x:c r="Y27" s="11" t="n">
        <x:v>31903000</x:v>
      </x:c>
      <x:c r="Z27" s="11" t="n">
        <x:v>17.69</x:v>
      </x:c>
      <x:c r="AA27" s="7" t="str">
        <x:v>Naked Call Selling (高位阻力壓制)</x:v>
      </x:c>
      <x:c r="AB27" s="7" t="str">
        <x:v>看平偏空</x:v>
      </x:c>
      <x:c r="AC27" s="5" t="str">
        <x:v>-</x:v>
      </x:c>
      <x:c r="AD27" s="7" t="str">
        <x:v>Single Leg</x:v>
      </x:c>
      <x:c r="AE27" s="5" t="str">
        <x:v>多腿</x:v>
      </x:c>
      <x:c r="AF27" s="5" t="str">
        <x:v>Unconfirmed (常規未確認)</x:v>
      </x:c>
      <x:c r="AG27" s="5" t="str">
        <x:v>↓看空</x:v>
      </x:c>
      <x:c r="AH27" s="5" t="str">
        <x:v>現場交易</x:v>
      </x:c>
      <x:c r="AI27" s="5" t="str">
        <x:v>MLFT</x:v>
      </x:c>
      <x:c r="AJ27" s="10" t="n">
        <x:v>1046</x:v>
      </x:c>
      <x:c r="AK27" s="12" t="n">
        <x:v>1.27</x:v>
      </x:c>
      <x:c r="AL27" s="12" t="n">
        <x:v>1.23</x:v>
      </x:c>
      <x:c r="AM27" s="12" t="n">
        <x:v>1.35</x:v>
      </x:c>
      <x:c r="AN27" s="11" t="n">
        <x:v>17.206</x:v>
      </x:c>
      <x:c r="AO27" s="11" t="n">
        <x:v>33.058</x:v>
      </x:c>
      <x:c r="AP27" s="13" t="n">
        <x:v>0.097121</x:v>
      </x:c>
      <x:c r="AQ27" s="13" t="n">
        <x:v>0.005813</x:v>
      </x:c>
      <x:c r="AR27" s="13" t="n">
        <x:v>0.153517</x:v>
      </x:c>
      <x:c r="AS27" s="13" t="n">
        <x:v>-0.061316</x:v>
      </x:c>
      <x:c r="AT27" s="13" t="n">
        <x:v>0.028307</x:v>
      </x:c>
      <x:c r="AU27" s="10" t="n">
        <x:v>1790</x:v>
      </x:c>
      <x:c r="AV27" s="10" t="n">
        <x:v>6262</x:v>
      </x:c>
      <x:c r="AW27" s="14" t="n">
        <x:v>0.167</x:v>
      </x:c>
      <x:c r="AX27" s="14" t="n">
        <x:v>0.28585</x:v>
      </x:c>
      <x:c r="AY27" s="5" t="str">
        <x:v>BOX</x:v>
      </x:c>
      <x:c r="AZ27" s="5" t="str">
        <x:v>20261029</x:v>
      </x:c>
      <x:c r="BA27" s="5" t="str">
        <x:v>-</x:v>
      </x:c>
      <x:c r="BB27" s="5" t="str">
        <x:v>63631745</x:v>
      </x:c>
      <x:c r="BC27" s="5" t="str">
        <x:v>205111</x:v>
      </x:c>
      <x:c r="BD27" s="5" t="str">
        <x:v>81</x:v>
      </x:c>
      <x:c r="BE27" s="5" t="str">
        <x:v>4</x:v>
      </x:c>
      <x:c r="BF27" s="5" t="str">
        <x:v>MLFT</x:v>
      </x:c>
      <x:c r="BG27" s="5" t="str">
        <x:v>BOX</x:v>
      </x:c>
      <x:c r="BH27" s="5" t="str">
        <x:v>1</x:v>
      </x:c>
      <x:c r="BI27" s="5" t="str"/>
      <x:c r="BJ27" s="5" t="str">
        <x:v>10002136</x:v>
      </x:c>
      <x:c r="BK27" s="5" t="str">
        <x:v>5e06b8ca1bbe30a5a93c7e2ea47a83d0</x:v>
      </x:c>
      <x:c r="BL27" s="5" t="str">
        <x:v>0</x:v>
      </x:c>
      <x:c r="BM27" s="5" t="str">
        <x:v>5002685700</x:v>
      </x:c>
      <x:c r="BN27" s="5" t="str">
        <x:v>1</x:v>
      </x:c>
      <x:c r="BO27" s="5" t="str">
        <x:v>26</x:v>
      </x:c>
      <x:c r="BP27" s="5" t="str"/>
      <x:c r="BQ27" s="5" t="str">
        <x:v>0</x:v>
      </x:c>
      <x:c r="BR27" s="5" t="str">
        <x:v>26</x:v>
      </x:c>
      <x:c r="BS27" s="5" t="str">
        <x:v>40243a16</x:v>
      </x:c>
      <x:c r="BT27" s="5" t="str">
        <x:v>2026-11-08 01:21:02</x:v>
      </x:c>
      <x:c r="BU27" s="42" t="n">
        <x:f>M27-TODAY()</x:f>
        <x:v>41</x:v>
      </x:c>
    </x:row>
    <x:row r="28" ht="72" customHeight="1">
      <x:c r="A28" s="5" t="str">
        <x:v>-</x:v>
      </x:c>
      <x:c r="B28" s="8" t="n">
        <x:v>46331.58215277778</x:v>
      </x:c>
      <x:c r="C28" s="5" t="str">
        <x:v>AMZN</x:v>
      </x:c>
      <x:c r="D28" s="5" t="str">
        <x:v>未审核</x:v>
      </x:c>
      <x:c r="E28" s="7" t="str">
        <x:v>本轮抓取尚未通过逐条复核，按规则显示未审核</x:v>
      </x:c>
      <x:c r="F28" s="5" t="str">
        <x:v>AMZN 270617 155.00P</x:v>
      </x:c>
      <x:c r="G28" s="5" t="str">
        <x:v>主動買入</x:v>
      </x:c>
      <x:c r="H28" s="5" t="str">
        <x:v>💎 巨量現貨吸籌/備兌 ($77.5M)</x:v>
      </x:c>
      <x:c r="I28" s="7" t="str">
        <x:v>💎 巨額現貨綁定大單 (期權現貨聯動撮合，名義本金超5000萬)</x:v>
      </x:c>
      <x:c r="J28" s="5" t="str">
        <x:v>2026-11-07 17:21:16</x:v>
      </x:c>
      <x:c r="K28" s="5" t="str">
        <x:v>未审核</x:v>
      </x:c>
      <x:c r="L28" s="5" t="str"/>
      <x:c r="M28" s="9" t="n">
        <x:v>46555</x:v>
      </x:c>
      <x:c r="N28" s="10" t="n">
        <x:v>221</x:v>
      </x:c>
      <x:c r="O28" s="10" t="n">
        <x:v>224</x:v>
      </x:c>
      <x:c r="P28" s="11" t="n">
        <x:v>155</x:v>
      </x:c>
      <x:c r="Q28" s="5" t="str">
        <x:v>Mid (中間價撮合)</x:v>
      </x:c>
      <x:c r="R28" s="11" t="n">
        <x:v>261.075</x:v>
      </x:c>
      <x:c r="S28" s="11" t="n">
        <x:v>975000</x:v>
      </x:c>
      <x:c r="T28" s="11" t="str">
        <x:v>+∞</x:v>
      </x:c>
      <x:c r="U28" s="11" t="n">
        <x:v>55.13</x:v>
      </x:c>
      <x:c r="V28" s="11" t="n">
        <x:v>-54012500</x:v>
      </x:c>
      <x:c r="W28" s="11" t="str">
        <x:v>∞:1</x:v>
      </x:c>
      <x:c r="X28" s="5" t="str">
        <x:v>263.02</x:v>
      </x:c>
      <x:c r="Y28" s="11" t="n">
        <x:v>77500000</x:v>
      </x:c>
      <x:c r="Z28" s="11" t="n">
        <x:v>0.75</x:v>
      </x:c>
      <x:c r="AA28" s="7" t="str">
        <x:v>Protective Put (現貨保護性看跌)</x:v>
      </x:c>
      <x:c r="AB28" s="7" t="str">
        <x:v>防禦避險</x:v>
      </x:c>
      <x:c r="AC28" s="5" t="str">
        <x:v>-</x:v>
      </x:c>
      <x:c r="AD28" s="7" t="str">
        <x:v>Single Leg</x:v>
      </x:c>
      <x:c r="AE28" s="5" t="str">
        <x:v>多腿</x:v>
      </x:c>
      <x:c r="AF28" s="5" t="str">
        <x:v>Guaranteed Open (確定性開倉)</x:v>
      </x:c>
      <x:c r="AG28" s="5" t="str">
        <x:v>↓看空</x:v>
      </x:c>
      <x:c r="AH28" s="5" t="str">
        <x:v>交叉交易</x:v>
      </x:c>
      <x:c r="AI28" s="5" t="str">
        <x:v>TLCT</x:v>
      </x:c>
      <x:c r="AJ28" s="10" t="n">
        <x:v>5000</x:v>
      </x:c>
      <x:c r="AK28" s="12" t="n">
        <x:v>1.95</x:v>
      </x:c>
      <x:c r="AL28" s="12" t="n">
        <x:v>1.7</x:v>
      </x:c>
      <x:c r="AM28" s="12" t="n">
        <x:v>2.05</x:v>
      </x:c>
      <x:c r="AN28" s="11" t="n">
        <x:v>40.63</x:v>
      </x:c>
      <x:c r="AO28" s="11" t="n">
        <x:v>45.245</x:v>
      </x:c>
      <x:c r="AP28" s="13" t="n">
        <x:v>-0.04346</x:v>
      </x:c>
      <x:c r="AQ28" s="13" t="n">
        <x:v>0.000996</x:v>
      </x:c>
      <x:c r="AR28" s="13" t="n">
        <x:v>0.188497</x:v>
      </x:c>
      <x:c r="AS28" s="13" t="n">
        <x:v>-0.017782</x:v>
      </x:c>
      <x:c r="AT28" s="13" t="n">
        <x:v>-0.065471</x:v>
      </x:c>
      <x:c r="AU28" s="10" t="n">
        <x:v>5012</x:v>
      </x:c>
      <x:c r="AV28" s="10" t="n">
        <x:v>2187</x:v>
      </x:c>
      <x:c r="AW28" s="14" t="n">
        <x:v>2.2862</x:v>
      </x:c>
      <x:c r="AX28" s="14" t="n">
        <x:v>2.29172</x:v>
      </x:c>
      <x:c r="AY28" s="5" t="str">
        <x:v>PHLX</x:v>
      </x:c>
      <x:c r="AZ28" s="5" t="str">
        <x:v>20261029</x:v>
      </x:c>
      <x:c r="BA28" s="5" t="str">
        <x:v>-</x:v>
      </x:c>
      <x:c r="BB28" s="5" t="str">
        <x:v>501007980</x:v>
      </x:c>
      <x:c r="BC28" s="5" t="str">
        <x:v>205111</x:v>
      </x:c>
      <x:c r="BD28" s="5" t="str">
        <x:v>81</x:v>
      </x:c>
      <x:c r="BE28" s="5" t="str">
        <x:v>2</x:v>
      </x:c>
      <x:c r="BF28" s="5" t="str">
        <x:v>TLCT</x:v>
      </x:c>
      <x:c r="BG28" s="5" t="str">
        <x:v>PHLX</x:v>
      </x:c>
      <x:c r="BH28" s="5" t="str">
        <x:v>1</x:v>
      </x:c>
      <x:c r="BI28" s="5" t="str"/>
      <x:c r="BJ28" s="5" t="str">
        <x:v>10002136</x:v>
      </x:c>
      <x:c r="BK28" s="5" t="str">
        <x:v>a7ada5cda7f54fa5ad3af1486d9ff6cb</x:v>
      </x:c>
      <x:c r="BL28" s="5" t="str">
        <x:v>0</x:v>
      </x:c>
      <x:c r="BM28" s="5" t="str">
        <x:v>5002685041</x:v>
      </x:c>
      <x:c r="BN28" s="5" t="str">
        <x:v>1</x:v>
      </x:c>
      <x:c r="BO28" s="5" t="str">
        <x:v>39</x:v>
      </x:c>
      <x:c r="BP28" s="5" t="str"/>
      <x:c r="BQ28" s="5" t="str">
        <x:v>0</x:v>
      </x:c>
      <x:c r="BR28" s="5" t="str">
        <x:v>39</x:v>
      </x:c>
      <x:c r="BS28" s="5" t="str">
        <x:v>40243a16</x:v>
      </x:c>
      <x:c r="BT28" s="5" t="str">
        <x:v>2026-11-08 01:21:02</x:v>
      </x:c>
      <x:c r="BU28" s="42" t="n">
        <x:f>M28-TODAY()</x:f>
        <x:v>222</x:v>
      </x:c>
    </x:row>
    <x:row r="29" ht="72" customHeight="1">
      <x:c r="A29" s="5" t="str">
        <x:v>-</x:v>
      </x:c>
      <x:c r="B29" s="8" t="n">
        <x:v>46331.51269675926</x:v>
      </x:c>
      <x:c r="C29" s="5" t="str">
        <x:v>AMZN</x:v>
      </x:c>
      <x:c r="D29" s="5" t="str">
        <x:v>未审核</x:v>
      </x:c>
      <x:c r="E29" s="7" t="str">
        <x:v>本轮抓取尚未通过逐条复核，按规则显示未审核</x:v>
      </x:c>
      <x:c r="F29" s="5" t="str">
        <x:v>AMZN 261120 230.00P</x:v>
      </x:c>
      <x:c r="G29" s="5" t="str">
        <x:v>主動買入</x:v>
      </x:c>
      <x:c r="H29" s="5" t="str">
        <x:v>⭐ 大額主力異動 ($46.0M)</x:v>
      </x:c>
      <x:c r="I29" s="7" t="str">
        <x:v>-</x:v>
      </x:c>
      <x:c r="J29" s="5" t="str">
        <x:v>-</x:v>
      </x:c>
      <x:c r="K29" s="5" t="str">
        <x:v>未审核</x:v>
      </x:c>
      <x:c r="L29" s="5" t="str"/>
      <x:c r="M29" s="9" t="n">
        <x:v>46346</x:v>
      </x:c>
      <x:c r="N29" s="10" t="n">
        <x:v>13</x:v>
      </x:c>
      <x:c r="O29" s="10" t="n">
        <x:v>15</x:v>
      </x:c>
      <x:c r="P29" s="11" t="n">
        <x:v>230</x:v>
      </x:c>
      <x:c r="Q29" s="5" t="str">
        <x:v>At Ask (賣一主動買)</x:v>
      </x:c>
      <x:c r="R29" s="11" t="n">
        <x:v>258.62</x:v>
      </x:c>
      <x:c r="S29" s="11" t="n">
        <x:v>286000</x:v>
      </x:c>
      <x:c r="T29" s="11" t="n">
        <x:v>45714000</x:v>
      </x:c>
      <x:c r="U29" s="11" t="n">
        <x:v>10.92</x:v>
      </x:c>
      <x:c r="V29" s="11" t="n">
        <x:v>-286000</x:v>
      </x:c>
      <x:c r="W29" s="11" t="str">
        <x:v>160:1</x:v>
      </x:c>
      <x:c r="X29" s="5" t="str">
        <x:v>228.57</x:v>
      </x:c>
      <x:c r="Y29" s="11" t="n">
        <x:v>46000000</x:v>
      </x:c>
      <x:c r="Z29" s="11" t="n">
        <x:v>-11.62</x:v>
      </x:c>
      <x:c r="AA29" s="7" t="str">
        <x:v>Single Leg Flow (普通單腿異動)</x:v>
      </x:c>
      <x:c r="AB29" s="7" t="str">
        <x:v>看空</x:v>
      </x:c>
      <x:c r="AC29" s="5" t="str">
        <x:v>-</x:v>
      </x:c>
      <x:c r="AD29" s="7" t="str">
        <x:v>Single Leg</x:v>
      </x:c>
      <x:c r="AE29" s="5" t="str">
        <x:v>多腿</x:v>
      </x:c>
      <x:c r="AF29" s="5" t="str">
        <x:v>Unconfirmed (常規未確認)</x:v>
      </x:c>
      <x:c r="AG29" s="5" t="str">
        <x:v>↓看空</x:v>
      </x:c>
      <x:c r="AH29" s="5" t="str">
        <x:v>交叉交易</x:v>
      </x:c>
      <x:c r="AI29" s="5" t="str">
        <x:v>MLCT</x:v>
      </x:c>
      <x:c r="AJ29" s="10" t="n">
        <x:v>2000</x:v>
      </x:c>
      <x:c r="AK29" s="12" t="n">
        <x:v>1.43</x:v>
      </x:c>
      <x:c r="AL29" s="12" t="n">
        <x:v>1.28</x:v>
      </x:c>
      <x:c r="AM29" s="12" t="n">
        <x:v>1.43</x:v>
      </x:c>
      <x:c r="AN29" s="11" t="n">
        <x:v>11.066</x:v>
      </x:c>
      <x:c r="AO29" s="11" t="n">
        <x:v>48.246</x:v>
      </x:c>
      <x:c r="AP29" s="13" t="n">
        <x:v>-0.109496</x:v>
      </x:c>
      <x:c r="AQ29" s="13" t="n">
        <x:v>0.00738</x:v>
      </x:c>
      <x:c r="AR29" s="13" t="n">
        <x:v>0.098631</x:v>
      </x:c>
      <x:c r="AS29" s="13" t="n">
        <x:v>-0.152437</x:v>
      </x:c>
      <x:c r="AT29" s="13" t="n">
        <x:v>-0.011364</x:v>
      </x:c>
      <x:c r="AU29" s="10" t="n">
        <x:v>2986</x:v>
      </x:c>
      <x:c r="AV29" s="10" t="n">
        <x:v>15219</x:v>
      </x:c>
      <x:c r="AW29" s="14" t="n">
        <x:v>0.1314</x:v>
      </x:c>
      <x:c r="AX29" s="14" t="n">
        <x:v>0.1962</x:v>
      </x:c>
      <x:c r="AY29" s="5" t="str">
        <x:v>ARCA</x:v>
      </x:c>
      <x:c r="AZ29" s="5" t="str">
        <x:v>20261029</x:v>
      </x:c>
      <x:c r="BA29" s="5" t="str">
        <x:v>-</x:v>
      </x:c>
      <x:c r="BB29" s="5" t="str">
        <x:v>502509132</x:v>
      </x:c>
      <x:c r="BC29" s="5" t="str">
        <x:v>205111</x:v>
      </x:c>
      <x:c r="BD29" s="5" t="str">
        <x:v>81</x:v>
      </x:c>
      <x:c r="BE29" s="5" t="str">
        <x:v>2</x:v>
      </x:c>
      <x:c r="BF29" s="5" t="str">
        <x:v>MLCT</x:v>
      </x:c>
      <x:c r="BG29" s="5" t="str">
        <x:v>ARCA</x:v>
      </x:c>
      <x:c r="BH29" s="5" t="str">
        <x:v>1</x:v>
      </x:c>
      <x:c r="BI29" s="5" t="str"/>
      <x:c r="BJ29" s="5" t="str">
        <x:v>10002136</x:v>
      </x:c>
      <x:c r="BK29" s="5" t="str">
        <x:v>ac585ab09fe01e182e0a1edd844b4a08</x:v>
      </x:c>
      <x:c r="BL29" s="5" t="str">
        <x:v>0</x:v>
      </x:c>
      <x:c r="BM29" s="5" t="str">
        <x:v>5002683955</x:v>
      </x:c>
      <x:c r="BN29" s="5" t="str">
        <x:v>1</x:v>
      </x:c>
      <x:c r="BO29" s="5" t="str">
        <x:v>34</x:v>
      </x:c>
      <x:c r="BP29" s="5" t="str"/>
      <x:c r="BQ29" s="5" t="str">
        <x:v>0</x:v>
      </x:c>
      <x:c r="BR29" s="5" t="str">
        <x:v>34</x:v>
      </x:c>
      <x:c r="BS29" s="5" t="str">
        <x:v>40243a16</x:v>
      </x:c>
      <x:c r="BT29" s="5" t="str">
        <x:v>2026-11-08 01:21:02</x:v>
      </x:c>
      <x:c r="BU29" s="42" t="n">
        <x:f>M29-TODAY()</x:f>
        <x:v>13</x:v>
      </x:c>
    </x:row>
    <x:row r="30" ht="72" customHeight="1">
      <x:c r="A30" s="5" t="str">
        <x:v>-</x:v>
      </x:c>
      <x:c r="B30" s="8" t="n">
        <x:v>46331.4984837963</x:v>
      </x:c>
      <x:c r="C30" s="5" t="str">
        <x:v>AMZN</x:v>
      </x:c>
      <x:c r="D30" s="5" t="str">
        <x:v>未审核</x:v>
      </x:c>
      <x:c r="E30" s="7" t="str">
        <x:v>本轮抓取尚未通过逐条复核，按规则显示未审核</x:v>
      </x:c>
      <x:c r="F30" s="5" t="str">
        <x:v>AMZN 261113 250.00P</x:v>
      </x:c>
      <x:c r="G30" s="5" t="str">
        <x:v>主動買入</x:v>
      </x:c>
      <x:c r="H30" s="5" t="str">
        <x:v>💎 現貨聯動接盤/備兌 ($37.5M)</x:v>
      </x:c>
      <x:c r="I30" s="7" t="str">
        <x:v>-</x:v>
      </x:c>
      <x:c r="J30" s="5" t="str">
        <x:v>-</x:v>
      </x:c>
      <x:c r="K30" s="5" t="str">
        <x:v>未审核</x:v>
      </x:c>
      <x:c r="L30" s="5" t="str"/>
      <x:c r="M30" s="9" t="n">
        <x:v>46339</x:v>
      </x:c>
      <x:c r="N30" s="10" t="n">
        <x:v>6</x:v>
      </x:c>
      <x:c r="O30" s="10" t="n">
        <x:v>8</x:v>
      </x:c>
      <x:c r="P30" s="11" t="n">
        <x:v>250</x:v>
      </x:c>
      <x:c r="Q30" s="5" t="str">
        <x:v>Mid (中間價撮合)</x:v>
      </x:c>
      <x:c r="R30" s="11" t="n">
        <x:v>254.555</x:v>
      </x:c>
      <x:c r="S30" s="11" t="n">
        <x:v>750000</x:v>
      </x:c>
      <x:c r="T30" s="11" t="str">
        <x:v>+∞</x:v>
      </x:c>
      <x:c r="U30" s="11" t="n">
        <x:v>61.72</x:v>
      </x:c>
      <x:c r="V30" s="11" t="n">
        <x:v>-1433250</x:v>
      </x:c>
      <x:c r="W30" s="11" t="str">
        <x:v>∞:1</x:v>
      </x:c>
      <x:c r="X30" s="5" t="str">
        <x:v>259.56</x:v>
      </x:c>
      <x:c r="Y30" s="11" t="n">
        <x:v>37500000</x:v>
      </x:c>
      <x:c r="Z30" s="11" t="n">
        <x:v>1.96</x:v>
      </x:c>
      <x:c r="AA30" s="7" t="str">
        <x:v>Protective Put (現貨保護性看跌)</x:v>
      </x:c>
      <x:c r="AB30" s="7" t="str">
        <x:v>防禦避險</x:v>
      </x:c>
      <x:c r="AC30" s="5" t="str">
        <x:v>-</x:v>
      </x:c>
      <x:c r="AD30" s="7" t="str">
        <x:v>Single Leg</x:v>
      </x:c>
      <x:c r="AE30" s="5" t="str">
        <x:v>多腿</x:v>
      </x:c>
      <x:c r="AF30" s="5" t="str">
        <x:v>CumVol Breakout (累計突破開倉)</x:v>
      </x:c>
      <x:c r="AG30" s="5" t="str">
        <x:v>↓看空</x:v>
      </x:c>
      <x:c r="AH30" s="5" t="str">
        <x:v>交叉交易</x:v>
      </x:c>
      <x:c r="AI30" s="5" t="str">
        <x:v>TLCT</x:v>
      </x:c>
      <x:c r="AJ30" s="10" t="n">
        <x:v>1500</x:v>
      </x:c>
      <x:c r="AK30" s="12" t="n">
        <x:v>5</x:v>
      </x:c>
      <x:c r="AL30" s="12" t="n">
        <x:v>4.9</x:v>
      </x:c>
      <x:c r="AM30" s="12" t="n">
        <x:v>5.05</x:v>
      </x:c>
      <x:c r="AN30" s="11" t="n">
        <x:v>1.789</x:v>
      </x:c>
      <x:c r="AO30" s="11" t="n">
        <x:v>47.807</x:v>
      </x:c>
      <x:c r="AP30" s="13" t="n">
        <x:v>-0.380721</x:v>
      </x:c>
      <x:c r="AQ30" s="13" t="n">
        <x:v>0.020878</x:v>
      </x:c>
      <x:c r="AR30" s="13" t="n">
        <x:v>0.145543</x:v>
      </x:c>
      <x:c r="AS30" s="13" t="n">
        <x:v>-0.425173</x:v>
      </x:c>
      <x:c r="AT30" s="13" t="n">
        <x:v>-0.021246</x:v>
      </x:c>
      <x:c r="AU30" s="10" t="n">
        <x:v>3618</x:v>
      </x:c>
      <x:c r="AV30" s="10" t="n">
        <x:v>2119</x:v>
      </x:c>
      <x:c r="AW30" s="14" t="n">
        <x:v>0.7079</x:v>
      </x:c>
      <x:c r="AX30" s="14" t="n">
        <x:v>1.7074</x:v>
      </x:c>
      <x:c r="AY30" s="5" t="str">
        <x:v>PHLX</x:v>
      </x:c>
      <x:c r="AZ30" s="5" t="str">
        <x:v>20261029</x:v>
      </x:c>
      <x:c r="BA30" s="5" t="str">
        <x:v>-</x:v>
      </x:c>
      <x:c r="BB30" s="5" t="str">
        <x:v>508472107</x:v>
      </x:c>
      <x:c r="BC30" s="5" t="str">
        <x:v>205111</x:v>
      </x:c>
      <x:c r="BD30" s="5" t="str">
        <x:v>81</x:v>
      </x:c>
      <x:c r="BE30" s="5" t="str">
        <x:v>2</x:v>
      </x:c>
      <x:c r="BF30" s="5" t="str">
        <x:v>TLCT</x:v>
      </x:c>
      <x:c r="BG30" s="5" t="str">
        <x:v>PHLX</x:v>
      </x:c>
      <x:c r="BH30" s="5" t="str">
        <x:v>1</x:v>
      </x:c>
      <x:c r="BI30" s="5" t="str"/>
      <x:c r="BJ30" s="5" t="str">
        <x:v>10002136</x:v>
      </x:c>
      <x:c r="BK30" s="5" t="str">
        <x:v>1b317e7d97b63c34f2eb661ec465bb63</x:v>
      </x:c>
      <x:c r="BL30" s="5" t="str">
        <x:v>0</x:v>
      </x:c>
      <x:c r="BM30" s="5" t="str">
        <x:v>5002683621</x:v>
      </x:c>
      <x:c r="BN30" s="5" t="str">
        <x:v>1</x:v>
      </x:c>
      <x:c r="BO30" s="5" t="str">
        <x:v>39</x:v>
      </x:c>
      <x:c r="BP30" s="5" t="str"/>
      <x:c r="BQ30" s="5" t="str">
        <x:v>0</x:v>
      </x:c>
      <x:c r="BR30" s="5" t="str">
        <x:v>39</x:v>
      </x:c>
      <x:c r="BS30" s="5" t="str">
        <x:v>40243a16</x:v>
      </x:c>
      <x:c r="BT30" s="5" t="str">
        <x:v>2026-11-08 01:21:02</x:v>
      </x:c>
      <x:c r="BU30" s="42" t="n">
        <x:f>M30-TODAY()</x:f>
        <x:v>6</x:v>
      </x:c>
    </x:row>
    <x:row r="31" ht="72" customHeight="1">
      <x:c r="A31" s="5" t="str">
        <x:v>-</x:v>
      </x:c>
      <x:c r="B31" s="8" t="n">
        <x:v>46331.49349537037</x:v>
      </x:c>
      <x:c r="C31" s="5" t="str">
        <x:v>AMZN</x:v>
      </x:c>
      <x:c r="D31" s="5" t="str">
        <x:v>未审核</x:v>
      </x:c>
      <x:c r="E31" s="7" t="str">
        <x:v>本轮抓取尚未通过逐条复核，按规则显示未审核</x:v>
      </x:c>
      <x:c r="F31" s="5" t="str">
        <x:v>AMZN 261218 280.00C</x:v>
      </x:c>
      <x:c r="G31" s="5" t="str">
        <x:v>主動買入</x:v>
      </x:c>
      <x:c r="H31" s="5" t="str">
        <x:v>⭐ 大額主力異動 ($30.7M)</x:v>
      </x:c>
      <x:c r="I31" s="7" t="str">
        <x:v>-</x:v>
      </x:c>
      <x:c r="J31" s="5" t="str">
        <x:v>-</x:v>
      </x:c>
      <x:c r="K31" s="5" t="str">
        <x:v>未审核</x:v>
      </x:c>
      <x:c r="L31" s="5" t="str"/>
      <x:c r="M31" s="9" t="n">
        <x:v>46374</x:v>
      </x:c>
      <x:c r="N31" s="10" t="n">
        <x:v>41</x:v>
      </x:c>
      <x:c r="O31" s="10" t="n">
        <x:v>43</x:v>
      </x:c>
      <x:c r="P31" s="11" t="n">
        <x:v>280</x:v>
      </x:c>
      <x:c r="Q31" s="5" t="str">
        <x:v>Mid (中間價撮合)</x:v>
      </x:c>
      <x:c r="R31" s="11" t="n">
        <x:v>253.99</x:v>
      </x:c>
      <x:c r="S31" s="11" t="n">
        <x:v>437920</x:v>
      </x:c>
      <x:c r="T31" s="11" t="str">
        <x:v>+∞</x:v>
      </x:c>
      <x:c r="U31" s="11" t="n">
        <x:v>16.65</x:v>
      </x:c>
      <x:c r="V31" s="11" t="n">
        <x:v>-437919.95</x:v>
      </x:c>
      <x:c r="W31" s="11" t="str">
        <x:v>∞:1</x:v>
      </x:c>
      <x:c r="X31" s="5" t="str">
        <x:v>284.00</x:v>
      </x:c>
      <x:c r="Y31" s="11" t="n">
        <x:v>30688000</x:v>
      </x:c>
      <x:c r="Z31" s="11" t="n">
        <x:v>11.81</x:v>
      </x:c>
      <x:c r="AA31" s="7" t="str">
        <x:v>Single Leg Flow (普通單腿異動)</x:v>
      </x:c>
      <x:c r="AB31" s="7" t="str">
        <x:v>看多</x:v>
      </x:c>
      <x:c r="AC31" s="5" t="str">
        <x:v>-</x:v>
      </x:c>
      <x:c r="AD31" s="7" t="str">
        <x:v>Single Leg</x:v>
      </x:c>
      <x:c r="AE31" s="5" t="str">
        <x:v>單腿</x:v>
      </x:c>
      <x:c r="AF31" s="5" t="str">
        <x:v>Unconfirmed (常規未確認)</x:v>
      </x:c>
      <x:c r="AG31" s="5" t="str">
        <x:v>↑看多</x:v>
      </x:c>
      <x:c r="AH31" s="5" t="str">
        <x:v>普通成交</x:v>
      </x:c>
      <x:c r="AI31" s="5" t="str">
        <x:v>AUTO</x:v>
      </x:c>
      <x:c r="AJ31" s="10" t="n">
        <x:v>1096</x:v>
      </x:c>
      <x:c r="AK31" s="12" t="n">
        <x:v>3.99562</x:v>
      </x:c>
      <x:c r="AL31" s="12" t="n">
        <x:v>3.85</x:v>
      </x:c>
      <x:c r="AM31" s="12" t="n">
        <x:v>4.1</x:v>
      </x:c>
      <x:c r="AN31" s="11" t="n">
        <x:v>10.24</x:v>
      </x:c>
      <x:c r="AO31" s="11" t="n">
        <x:v>34.268</x:v>
      </x:c>
      <x:c r="AP31" s="13" t="n">
        <x:v>0.248213</x:v>
      </x:c>
      <x:c r="AQ31" s="13" t="n">
        <x:v>0.010512</x:v>
      </x:c>
      <x:c r="AR31" s="13" t="n">
        <x:v>0.278129</x:v>
      </x:c>
      <x:c r="AS31" s="13" t="n">
        <x:v>-0.117316</x:v>
      </x:c>
      <x:c r="AT31" s="13" t="n">
        <x:v>0.070089</x:v>
      </x:c>
      <x:c r="AU31" s="10" t="n">
        <x:v>12424</x:v>
      </x:c>
      <x:c r="AV31" s="10" t="n">
        <x:v>19892</x:v>
      </x:c>
      <x:c r="AW31" s="14" t="n">
        <x:v>0.0551</x:v>
      </x:c>
      <x:c r="AX31" s="14" t="n">
        <x:v>0.62457</x:v>
      </x:c>
      <x:c r="AY31" s="5" t="str">
        <x:v>AMEX,CBOE,#28,EDGX,#30,ISE,#32,MIAX,ARCA,MPRL,NSDQ,BX,#38,PHLX,BZX,MEMX,#42,#43,#44</x:v>
      </x:c>
      <x:c r="AZ31" s="5" t="str">
        <x:v>20261029</x:v>
      </x:c>
      <x:c r="BA31" s="5" t="str">
        <x:v>-</x:v>
      </x:c>
      <x:c r="BB31" s="5" t="str">
        <x:v>500335195</x:v>
      </x:c>
      <x:c r="BC31" s="5" t="str">
        <x:v>205111</x:v>
      </x:c>
      <x:c r="BD31" s="5" t="str">
        <x:v>81</x:v>
      </x:c>
      <x:c r="BE31" s="5" t="str">
        <x:v>0</x:v>
      </x:c>
      <x:c r="BF31" s="5" t="str"/>
      <x:c r="BG31" s="5" t="str"/>
      <x:c r="BH31" s="5" t="str">
        <x:v>2</x:v>
      </x:c>
      <x:c r="BI31" s="5" t="str"/>
      <x:c r="BJ31" s="5" t="str">
        <x:v>10002136</x:v>
      </x:c>
      <x:c r="BK31" s="5" t="str">
        <x:v>49253af5cf81378ecb06d1976d629ccb</x:v>
      </x:c>
      <x:c r="BL31" s="5" t="str">
        <x:v>0</x:v>
      </x:c>
      <x:c r="BM31" s="5" t="str">
        <x:v>5002683455</x:v>
      </x:c>
      <x:c r="BN31" s="5" t="str">
        <x:v>1</x:v>
      </x:c>
      <x:c r="BO31" s="5" t="str"/>
      <x:c r="BP31" s="5" t="str">
        <x:v>500335195_1793893838_7704715366705922048_1793893838_7704715366705922080</x:v>
      </x:c>
      <x:c r="BQ31" s="5" t="str">
        <x:v>1</x:v>
      </x:c>
      <x:c r="BR31" s="5" t="str">
        <x:v>25</x:v>
      </x:c>
      <x:c r="BS31" s="5" t="str">
        <x:v>40243a16</x:v>
      </x:c>
      <x:c r="BT31" s="5" t="str">
        <x:v>2026-11-08 01:21:02</x:v>
      </x:c>
      <x:c r="BU31" s="42" t="n">
        <x:f>M31-TODAY()</x:f>
        <x:v>41</x:v>
      </x:c>
    </x:row>
    <x:row r="32" ht="72" customHeight="1">
      <x:c r="A32" s="5" t="str">
        <x:v>-</x:v>
      </x:c>
      <x:c r="B32" s="8" t="n">
        <x:v>46331.48149305556</x:v>
      </x:c>
      <x:c r="C32" s="5" t="str">
        <x:v>AMZN</x:v>
      </x:c>
      <x:c r="D32" s="5" t="str">
        <x:v>未审核</x:v>
      </x:c>
      <x:c r="E32" s="7" t="str">
        <x:v>本轮抓取尚未通过逐条复核，按规则显示未审核</x:v>
      </x:c>
      <x:c r="F32" s="5" t="str">
        <x:v>AMZN 261106 257.50C</x:v>
      </x:c>
      <x:c r="G32" s="5" t="str">
        <x:v>中性</x:v>
      </x:c>
      <x:c r="H32" s="5" t="str">
        <x:v>⭐ 大額主力異動 ($36.3M)</x:v>
      </x:c>
      <x:c r="I32" s="7" t="str">
        <x:v>-</x:v>
      </x:c>
      <x:c r="J32" s="5" t="str">
        <x:v>-</x:v>
      </x:c>
      <x:c r="K32" s="5" t="str">
        <x:v>未审核</x:v>
      </x:c>
      <x:c r="L32" s="5" t="str"/>
      <x:c r="M32" s="9" t="n">
        <x:v>46332</x:v>
      </x:c>
      <x:c r="N32" s="10" t="n">
        <x:v>-1</x:v>
      </x:c>
      <x:c r="O32" s="10" t="n">
        <x:v>1</x:v>
      </x:c>
      <x:c r="P32" s="11" t="n">
        <x:v>257.5</x:v>
      </x:c>
      <x:c r="Q32" s="5" t="str">
        <x:v>Mid (中間價撮合)</x:v>
      </x:c>
      <x:c r="R32" s="11" t="n">
        <x:v>257.61</x:v>
      </x:c>
      <x:c r="S32" s="11" t="n">
        <x:v>507590</x:v>
      </x:c>
      <x:c r="T32" s="11" t="str">
        <x:v>+∞</x:v>
      </x:c>
      <x:c r="U32" s="11" t="n">
        <x:v>32.89</x:v>
      </x:c>
      <x:c r="V32" s="11" t="n">
        <x:v>-507589.99</x:v>
      </x:c>
      <x:c r="W32" s="11" t="str">
        <x:v>∞:1</x:v>
      </x:c>
      <x:c r="X32" s="5" t="str">
        <x:v>261.10</x:v>
      </x:c>
      <x:c r="Y32" s="11" t="n">
        <x:v>36307500</x:v>
      </x:c>
      <x:c r="Z32" s="11" t="n">
        <x:v>1.35</x:v>
      </x:c>
      <x:c r="AA32" s="7" t="str">
        <x:v>Single Leg Flow (普通單腿異動)</x:v>
      </x:c>
      <x:c r="AB32" s="7" t="str">
        <x:v>中性</x:v>
      </x:c>
      <x:c r="AC32" s="5" t="str">
        <x:v>-</x:v>
      </x:c>
      <x:c r="AD32" s="7" t="str">
        <x:v>Single Leg</x:v>
      </x:c>
      <x:c r="AE32" s="5" t="str">
        <x:v>單腿</x:v>
      </x:c>
      <x:c r="AF32" s="5" t="str">
        <x:v>Position Turnover (大單換手/存量博弈)</x:v>
      </x:c>
      <x:c r="AG32" s="5" t="str">
        <x:v>中性</x:v>
      </x:c>
      <x:c r="AH32" s="5" t="str">
        <x:v>普通成交</x:v>
      </x:c>
      <x:c r="AI32" s="5" t="str">
        <x:v>SLAN</x:v>
      </x:c>
      <x:c r="AJ32" s="10" t="n">
        <x:v>1410</x:v>
      </x:c>
      <x:c r="AK32" s="12" t="n">
        <x:v>3.599929</x:v>
      </x:c>
      <x:c r="AL32" s="12" t="n">
        <x:v>3.5</x:v>
      </x:c>
      <x:c r="AM32" s="12" t="n">
        <x:v>3.7</x:v>
      </x:c>
      <x:c r="AN32" s="11" t="n">
        <x:v>-0.042</x:v>
      </x:c>
      <x:c r="AO32" s="11" t="n">
        <x:v>59.677</x:v>
      </x:c>
      <x:c r="AP32" s="13" t="n">
        <x:v>0.511803</x:v>
      </x:c>
      <x:c r="AQ32" s="13" t="n">
        <x:v>0.044549</x:v>
      </x:c>
      <x:c r="AR32" s="13" t="n">
        <x:v>0.059812</x:v>
      </x:c>
      <x:c r="AS32" s="13" t="n">
        <x:v>-2.02009</x:v>
      </x:c>
      <x:c r="AT32" s="13" t="n">
        <x:v>0.004347</x:v>
      </x:c>
      <x:c r="AU32" s="10" t="n">
        <x:v>2162</x:v>
      </x:c>
      <x:c r="AV32" s="10" t="n">
        <x:v>3272</x:v>
      </x:c>
      <x:c r="AW32" s="14" t="n">
        <x:v>0.4309</x:v>
      </x:c>
      <x:c r="AX32" s="14" t="n">
        <x:v>0.66075</x:v>
      </x:c>
      <x:c r="AY32" s="5" t="str">
        <x:v>PHLX</x:v>
      </x:c>
      <x:c r="AZ32" s="5" t="str">
        <x:v>20261029</x:v>
      </x:c>
      <x:c r="BA32" s="5" t="str">
        <x:v>-</x:v>
      </x:c>
      <x:c r="BB32" s="5" t="str">
        <x:v>508876063</x:v>
      </x:c>
      <x:c r="BC32" s="5" t="str">
        <x:v>205111</x:v>
      </x:c>
      <x:c r="BD32" s="5" t="str">
        <x:v>81</x:v>
      </x:c>
      <x:c r="BE32" s="5" t="str">
        <x:v>0</x:v>
      </x:c>
      <x:c r="BF32" s="5" t="str"/>
      <x:c r="BG32" s="5" t="str"/>
      <x:c r="BH32" s="5" t="str">
        <x:v>3</x:v>
      </x:c>
      <x:c r="BI32" s="5" t="str"/>
      <x:c r="BJ32" s="5" t="str">
        <x:v>10002136</x:v>
      </x:c>
      <x:c r="BK32" s="5" t="str">
        <x:v>9232bcac223f69e0436eb107c5198d53</x:v>
      </x:c>
      <x:c r="BL32" s="5" t="str">
        <x:v>0</x:v>
      </x:c>
      <x:c r="BM32" s="5" t="str">
        <x:v>5002683151</x:v>
      </x:c>
      <x:c r="BN32" s="5" t="str">
        <x:v>1</x:v>
      </x:c>
      <x:c r="BO32" s="5" t="str"/>
      <x:c r="BP32" s="5" t="str">
        <x:v>508876063_1793892801_7704710912824836097_1793892801_7704710912824836098</x:v>
      </x:c>
      <x:c r="BQ32" s="5" t="str">
        <x:v>1</x:v>
      </x:c>
      <x:c r="BR32" s="5" t="str">
        <x:v>39</x:v>
      </x:c>
      <x:c r="BS32" s="5" t="str">
        <x:v>40243a16</x:v>
      </x:c>
      <x:c r="BT32" s="5" t="str">
        <x:v>2026-11-08 01:21:02</x:v>
      </x:c>
      <x:c r="BU32" s="42" t="n">
        <x:f>M32-TODAY()</x:f>
        <x:v>-1</x:v>
      </x:c>
    </x:row>
    <x:row r="33" ht="72" customHeight="1">
      <x:c r="A33" s="5" t="str">
        <x:v>-</x:v>
      </x:c>
      <x:c r="B33" s="8" t="n">
        <x:v>46331.47752314815</x:v>
      </x:c>
      <x:c r="C33" s="5" t="str">
        <x:v>AMZN</x:v>
      </x:c>
      <x:c r="D33" s="5" t="str">
        <x:v>未审核</x:v>
      </x:c>
      <x:c r="E33" s="7" t="str">
        <x:v>本轮抓取尚未通过逐条复核，按规则显示未审核</x:v>
      </x:c>
      <x:c r="F33" s="5" t="str">
        <x:v>AMZN 261218 200.00P</x:v>
      </x:c>
      <x:c r="G33" s="5" t="str">
        <x:v>主動買入</x:v>
      </x:c>
      <x:c r="H33" s="5" t="str">
        <x:v>⚡ 跨市場撮單異動 ($39.1M)</x:v>
      </x:c>
      <x:c r="I33" s="7" t="str">
        <x:v>🛡️ 買方極深價外尾部對沖 (到期需跌破 198.92 才開始獲利，距現價 -22.3%)</x:v>
      </x:c>
      <x:c r="J33" s="5" t="str">
        <x:v>2026-11-07 17:21:16</x:v>
      </x:c>
      <x:c r="K33" s="5" t="str">
        <x:v>未审核</x:v>
      </x:c>
      <x:c r="L33" s="5" t="str"/>
      <x:c r="M33" s="9" t="n">
        <x:v>46374</x:v>
      </x:c>
      <x:c r="N33" s="10" t="n">
        <x:v>41</x:v>
      </x:c>
      <x:c r="O33" s="10" t="n">
        <x:v>43</x:v>
      </x:c>
      <x:c r="P33" s="11" t="n">
        <x:v>200</x:v>
      </x:c>
      <x:c r="Q33" s="5" t="str">
        <x:v>Mid (中間價撮合)</x:v>
      </x:c>
      <x:c r="R33" s="11" t="n">
        <x:v>256.0904</x:v>
      </x:c>
      <x:c r="S33" s="11" t="n">
        <x:v>211637</x:v>
      </x:c>
      <x:c r="T33" s="11" t="n">
        <x:v>38928362.97</x:v>
      </x:c>
      <x:c r="U33" s="11" t="n">
        <x:v>6.7</x:v>
      </x:c>
      <x:c r="V33" s="11" t="n">
        <x:v>-211637.03</x:v>
      </x:c>
      <x:c r="W33" s="11" t="str">
        <x:v>184:1</x:v>
      </x:c>
      <x:c r="X33" s="5" t="str">
        <x:v>198.92</x:v>
      </x:c>
      <x:c r="Y33" s="11" t="n">
        <x:v>39140000</x:v>
      </x:c>
      <x:c r="Z33" s="11" t="n">
        <x:v>-22.32</x:v>
      </x:c>
      <x:c r="AA33" s="7" t="str">
        <x:v>Aggressive Put Sweep (激進看跌掃單)</x:v>
      </x:c>
      <x:c r="AB33" s="7" t="str">
        <x:v>強烈看空</x:v>
      </x:c>
      <x:c r="AC33" s="5" t="str">
        <x:v>-</x:v>
      </x:c>
      <x:c r="AD33" s="7" t="str">
        <x:v>Single Leg</x:v>
      </x:c>
      <x:c r="AE33" s="5" t="str">
        <x:v>單腿</x:v>
      </x:c>
      <x:c r="AF33" s="5" t="str">
        <x:v>Unconfirmed (常規未確認)</x:v>
      </x:c>
      <x:c r="AG33" s="5" t="str">
        <x:v>↓看空</x:v>
      </x:c>
      <x:c r="AH33" s="5" t="str">
        <x:v>跨市場撮單 普通成交</x:v>
      </x:c>
      <x:c r="AI33" s="5" t="str">
        <x:v>AUTO ISOI SLAN</x:v>
      </x:c>
      <x:c r="AJ33" s="10" t="n">
        <x:v>1957</x:v>
      </x:c>
      <x:c r="AK33" s="12" t="n">
        <x:v>1.081436</x:v>
      </x:c>
      <x:c r="AL33" s="12" t="n">
        <x:v>0.99</x:v>
      </x:c>
      <x:c r="AM33" s="12" t="n">
        <x:v>1.15</x:v>
      </x:c>
      <x:c r="AN33" s="11" t="n">
        <x:v>21.902</x:v>
      </x:c>
      <x:c r="AO33" s="11" t="n">
        <x:v>47.452</x:v>
      </x:c>
      <x:c r="AP33" s="13" t="n">
        <x:v>-0.050962</x:v>
      </x:c>
      <x:c r="AQ33" s="13" t="n">
        <x:v>0.002498</x:v>
      </x:c>
      <x:c r="AR33" s="13" t="n">
        <x:v>0.092444</x:v>
      </x:c>
      <x:c r="AS33" s="13" t="n">
        <x:v>-0.048942</x:v>
      </x:c>
      <x:c r="AT33" s="13" t="n">
        <x:v>-0.014563</x:v>
      </x:c>
      <x:c r="AU33" s="10" t="n">
        <x:v>4871</x:v>
      </x:c>
      <x:c r="AV33" s="10" t="n">
        <x:v>21509</x:v>
      </x:c>
      <x:c r="AW33" s="14" t="n">
        <x:v>0.091</x:v>
      </x:c>
      <x:c r="AX33" s="14" t="n">
        <x:v>0.22646</x:v>
      </x:c>
      <x:c r="AY33" s="5" t="str">
        <x:v>AMEX,BOX,CBOE,EDGX,#30,ISE,#32,MIAX,ARCA,MPRL,NSDQ,BX,#38,PHLX,BZX,MEMX,#42</x:v>
      </x:c>
      <x:c r="AZ33" s="5" t="str">
        <x:v>20261029</x:v>
      </x:c>
      <x:c r="BA33" s="5" t="str">
        <x:v>-</x:v>
      </x:c>
      <x:c r="BB33" s="5" t="str">
        <x:v>500324660</x:v>
      </x:c>
      <x:c r="BC33" s="5" t="str">
        <x:v>205111</x:v>
      </x:c>
      <x:c r="BD33" s="5" t="str">
        <x:v>81</x:v>
      </x:c>
      <x:c r="BE33" s="5" t="str">
        <x:v>1</x:v>
      </x:c>
      <x:c r="BF33" s="5" t="str"/>
      <x:c r="BG33" s="5" t="str"/>
      <x:c r="BH33" s="5" t="str">
        <x:v>1</x:v>
      </x:c>
      <x:c r="BI33" s="5" t="str"/>
      <x:c r="BJ33" s="5" t="str">
        <x:v>10002136</x:v>
      </x:c>
      <x:c r="BK33" s="5" t="str">
        <x:v>21e585951f7b3fd4f03b325b2a168920</x:v>
      </x:c>
      <x:c r="BL33" s="5" t="str">
        <x:v>0</x:v>
      </x:c>
      <x:c r="BM33" s="5" t="str">
        <x:v>5002683035</x:v>
      </x:c>
      <x:c r="BN33" s="5" t="str">
        <x:v>1</x:v>
      </x:c>
      <x:c r="BO33" s="5" t="str"/>
      <x:c r="BP33" s="5" t="str">
        <x:v>500324660_1793892458_7704709439651053568_1793892459_7704709443946020864</x:v>
      </x:c>
      <x:c r="BQ33" s="5" t="str">
        <x:v>1</x:v>
      </x:c>
      <x:c r="BR33" s="5" t="str">
        <x:v>25</x:v>
      </x:c>
      <x:c r="BS33" s="5" t="str">
        <x:v>40243a16</x:v>
      </x:c>
      <x:c r="BT33" s="5" t="str">
        <x:v>2026-11-08 01:21:02</x:v>
      </x:c>
      <x:c r="BU33" s="42" t="n">
        <x:f>M33-TODAY()</x:f>
        <x:v>41</x:v>
      </x:c>
    </x:row>
    <x:row r="34" ht="72" customHeight="1">
      <x:c r="A34" s="5" t="str">
        <x:v>-</x:v>
      </x:c>
      <x:c r="B34" s="8" t="n">
        <x:v>46331.47692129629</x:v>
      </x:c>
      <x:c r="C34" s="5" t="str">
        <x:v>AMZN</x:v>
      </x:c>
      <x:c r="D34" s="5" t="str">
        <x:v>未审核</x:v>
      </x:c>
      <x:c r="E34" s="7" t="str">
        <x:v>本轮抓取尚未通过逐条复核，按规则显示未审核</x:v>
      </x:c>
      <x:c r="F34" s="5" t="str">
        <x:v>AMZN 261218 200.00P</x:v>
      </x:c>
      <x:c r="G34" s="5" t="str">
        <x:v>主動賣出</x:v>
      </x:c>
      <x:c r="H34" s="5" t="str">
        <x:v>⭐ 大額主力異動 ($20.3M)</x:v>
      </x:c>
      <x:c r="I34" s="7" t="str">
        <x:v>-</x:v>
      </x:c>
      <x:c r="J34" s="5" t="str">
        <x:v>-</x:v>
      </x:c>
      <x:c r="K34" s="5" t="str">
        <x:v>未审核</x:v>
      </x:c>
      <x:c r="L34" s="5" t="str"/>
      <x:c r="M34" s="9" t="n">
        <x:v>46374</x:v>
      </x:c>
      <x:c r="N34" s="10" t="n">
        <x:v>41</x:v>
      </x:c>
      <x:c r="O34" s="10" t="n">
        <x:v>43</x:v>
      </x:c>
      <x:c r="P34" s="11" t="n">
        <x:v>200</x:v>
      </x:c>
      <x:c r="Q34" s="5" t="str">
        <x:v>Mid (中間價撮合)</x:v>
      </x:c>
      <x:c r="R34" s="11" t="n">
        <x:v>256.29</x:v>
      </x:c>
      <x:c r="S34" s="11" t="n">
        <x:v>100290</x:v>
      </x:c>
      <x:c r="T34" s="11" t="n">
        <x:v>100290.04</x:v>
      </x:c>
      <x:c r="U34" s="11" t="n">
        <x:v>93.33</x:v>
      </x:c>
      <x:c r="V34" s="11" t="n">
        <x:v>-20159709.96</x:v>
      </x:c>
      <x:c r="W34" s="11" t="str">
        <x:v>1:201</x:v>
      </x:c>
      <x:c r="X34" s="5" t="str">
        <x:v>199.01</x:v>
      </x:c>
      <x:c r="Y34" s="11" t="n">
        <x:v>20260000</x:v>
      </x:c>
      <x:c r="Z34" s="11" t="n">
        <x:v>-22.35</x:v>
      </x:c>
      <x:c r="AA34" s="7" t="str">
        <x:v>Single Leg Flow (普通單腿異動)</x:v>
      </x:c>
      <x:c r="AB34" s="7" t="str">
        <x:v>中性</x:v>
      </x:c>
      <x:c r="AC34" s="5" t="str">
        <x:v>-</x:v>
      </x:c>
      <x:c r="AD34" s="7" t="str">
        <x:v>Single Leg</x:v>
      </x:c>
      <x:c r="AE34" s="5" t="str">
        <x:v>單腿</x:v>
      </x:c>
      <x:c r="AF34" s="5" t="str">
        <x:v>Unconfirmed (常規未確認)</x:v>
      </x:c>
      <x:c r="AG34" s="5" t="str">
        <x:v>↑看多</x:v>
      </x:c>
      <x:c r="AH34" s="5" t="str">
        <x:v>普通成交</x:v>
      </x:c>
      <x:c r="AI34" s="5" t="str">
        <x:v>AUTO</x:v>
      </x:c>
      <x:c r="AJ34" s="10" t="n">
        <x:v>1013</x:v>
      </x:c>
      <x:c r="AK34" s="12" t="n">
        <x:v>0.99003</x:v>
      </x:c>
      <x:c r="AL34" s="12" t="n">
        <x:v>0.96</x:v>
      </x:c>
      <x:c r="AM34" s="12" t="n">
        <x:v>1.01</x:v>
      </x:c>
      <x:c r="AN34" s="11" t="n">
        <x:v>21.963</x:v>
      </x:c>
      <x:c r="AO34" s="11" t="n">
        <x:v>47.452</x:v>
      </x:c>
      <x:c r="AP34" s="13" t="n">
        <x:v>-0.050962</x:v>
      </x:c>
      <x:c r="AQ34" s="13" t="n">
        <x:v>0.002498</x:v>
      </x:c>
      <x:c r="AR34" s="13" t="n">
        <x:v>0.092444</x:v>
      </x:c>
      <x:c r="AS34" s="13" t="n">
        <x:v>-0.048942</x:v>
      </x:c>
      <x:c r="AT34" s="13" t="n">
        <x:v>-0.014563</x:v>
      </x:c>
      <x:c r="AU34" s="10" t="n">
        <x:v>2324</x:v>
      </x:c>
      <x:c r="AV34" s="10" t="n">
        <x:v>21509</x:v>
      </x:c>
      <x:c r="AW34" s="14" t="n">
        <x:v>0.0471</x:v>
      </x:c>
      <x:c r="AX34" s="14" t="n">
        <x:v>0.10804</x:v>
      </x:c>
      <x:c r="AY34" s="5" t="str">
        <x:v>BOX,CBOE,EDGX,#32,MIAX,ARCA,MPRL,NSDQ,BX,#38,PHLX,BZX,MEMX,#42,#44</x:v>
      </x:c>
      <x:c r="AZ34" s="5" t="str">
        <x:v>20261029</x:v>
      </x:c>
      <x:c r="BA34" s="5" t="str">
        <x:v>-</x:v>
      </x:c>
      <x:c r="BB34" s="5" t="str">
        <x:v>500324660</x:v>
      </x:c>
      <x:c r="BC34" s="5" t="str">
        <x:v>205111</x:v>
      </x:c>
      <x:c r="BD34" s="5" t="str">
        <x:v>81</x:v>
      </x:c>
      <x:c r="BE34" s="5" t="str">
        <x:v>0</x:v>
      </x:c>
      <x:c r="BF34" s="5" t="str"/>
      <x:c r="BG34" s="5" t="str"/>
      <x:c r="BH34" s="5" t="str">
        <x:v>2</x:v>
      </x:c>
      <x:c r="BI34" s="5" t="str"/>
      <x:c r="BJ34" s="5" t="str">
        <x:v>10002136</x:v>
      </x:c>
      <x:c r="BK34" s="5" t="str">
        <x:v>fc6b4d53637accd4a699b9c79e72f82a</x:v>
      </x:c>
      <x:c r="BL34" s="5" t="str">
        <x:v>0</x:v>
      </x:c>
      <x:c r="BM34" s="5" t="str">
        <x:v>5002683014</x:v>
      </x:c>
      <x:c r="BN34" s="5" t="str">
        <x:v>1</x:v>
      </x:c>
      <x:c r="BO34" s="5" t="str"/>
      <x:c r="BP34" s="5" t="str">
        <x:v>500324660_1793892406_7704709216312754176_1793892406_7704709216312754213</x:v>
      </x:c>
      <x:c r="BQ34" s="5" t="str">
        <x:v>1</x:v>
      </x:c>
      <x:c r="BR34" s="5" t="str">
        <x:v>26</x:v>
      </x:c>
      <x:c r="BS34" s="5" t="str">
        <x:v>40243a16</x:v>
      </x:c>
      <x:c r="BT34" s="5" t="str">
        <x:v>2026-11-08 01:21:02</x:v>
      </x:c>
      <x:c r="BU34" s="42" t="n">
        <x:f>M34-TODAY()</x:f>
        <x:v>41</x:v>
      </x:c>
    </x:row>
    <x:row r="35" ht="72" customHeight="1">
      <x:c r="A35" s="5" t="str">
        <x:v>-</x:v>
      </x:c>
      <x:c r="B35" s="8" t="n">
        <x:v>46331.47684027778</x:v>
      </x:c>
      <x:c r="C35" s="5" t="str">
        <x:v>AMZN</x:v>
      </x:c>
      <x:c r="D35" s="5" t="str">
        <x:v>未审核</x:v>
      </x:c>
      <x:c r="E35" s="7" t="str">
        <x:v>本轮抓取尚未通过逐条复核，按规则显示未审核</x:v>
      </x:c>
      <x:c r="F35" s="5" t="str">
        <x:v>AMZN 261218 200.00P</x:v>
      </x:c>
      <x:c r="G35" s="5" t="str">
        <x:v>主動買入</x:v>
      </x:c>
      <x:c r="H35" s="5" t="str">
        <x:v>⭐ 大額主力異動 ($22.4M)</x:v>
      </x:c>
      <x:c r="I35" s="7" t="str">
        <x:v>🛡️ 買方極深價外尾部對沖 (到期需跌破 199.05 才開始獲利，距現價 -22.4%)</x:v>
      </x:c>
      <x:c r="J35" s="5" t="str">
        <x:v>2026-11-07 17:21:16</x:v>
      </x:c>
      <x:c r="K35" s="5" t="str">
        <x:v>未审核</x:v>
      </x:c>
      <x:c r="L35" s="5" t="str"/>
      <x:c r="M35" s="9" t="n">
        <x:v>46374</x:v>
      </x:c>
      <x:c r="N35" s="10" t="n">
        <x:v>41</x:v>
      </x:c>
      <x:c r="O35" s="10" t="n">
        <x:v>43</x:v>
      </x:c>
      <x:c r="P35" s="11" t="n">
        <x:v>200</x:v>
      </x:c>
      <x:c r="Q35" s="5" t="str">
        <x:v>Mid (中間價撮合)</x:v>
      </x:c>
      <x:c r="R35" s="11" t="n">
        <x:v>256.52</x:v>
      </x:c>
      <x:c r="S35" s="11" t="n">
        <x:v>106890</x:v>
      </x:c>
      <x:c r="T35" s="11" t="n">
        <x:v>22293110</x:v>
      </x:c>
      <x:c r="U35" s="11" t="n">
        <x:v>6.34</x:v>
      </x:c>
      <x:c r="V35" s="11" t="n">
        <x:v>-106890</x:v>
      </x:c>
      <x:c r="W35" s="11" t="str">
        <x:v>209:1</x:v>
      </x:c>
      <x:c r="X35" s="5" t="str">
        <x:v>199.05</x:v>
      </x:c>
      <x:c r="Y35" s="11" t="n">
        <x:v>22400000</x:v>
      </x:c>
      <x:c r="Z35" s="11" t="n">
        <x:v>-22.41</x:v>
      </x:c>
      <x:c r="AA35" s="7" t="str">
        <x:v>Single Leg Flow (普通單腿異動)</x:v>
      </x:c>
      <x:c r="AB35" s="7" t="str">
        <x:v>看空</x:v>
      </x:c>
      <x:c r="AC35" s="5" t="str">
        <x:v>-</x:v>
      </x:c>
      <x:c r="AD35" s="7" t="str">
        <x:v>Single Leg</x:v>
      </x:c>
      <x:c r="AE35" s="5" t="str">
        <x:v>單腿</x:v>
      </x:c>
      <x:c r="AF35" s="5" t="str">
        <x:v>Unconfirmed (常規未確認)</x:v>
      </x:c>
      <x:c r="AG35" s="5" t="str">
        <x:v>↓看空</x:v>
      </x:c>
      <x:c r="AH35" s="5" t="str">
        <x:v>普通成交</x:v>
      </x:c>
      <x:c r="AI35" s="5" t="str">
        <x:v>AUTO SLAN</x:v>
      </x:c>
      <x:c r="AJ35" s="10" t="n">
        <x:v>1120</x:v>
      </x:c>
      <x:c r="AK35" s="12" t="n">
        <x:v>0.954375</x:v>
      </x:c>
      <x:c r="AL35" s="12" t="n">
        <x:v>0.86</x:v>
      </x:c>
      <x:c r="AM35" s="12" t="n">
        <x:v>0.99</x:v>
      </x:c>
      <x:c r="AN35" s="11" t="n">
        <x:v>22.033</x:v>
      </x:c>
      <x:c r="AO35" s="11" t="n">
        <x:v>46.825</x:v>
      </x:c>
      <x:c r="AP35" s="13" t="n">
        <x:v>-0.046771</x:v>
      </x:c>
      <x:c r="AQ35" s="13" t="n">
        <x:v>0.002355</x:v>
      </x:c>
      <x:c r="AR35" s="13" t="n">
        <x:v>0.086622</x:v>
      </x:c>
      <x:c r="AS35" s="13" t="n">
        <x:v>-0.04523</x:v>
      </x:c>
      <x:c r="AT35" s="13" t="n">
        <x:v>-0.013337</x:v>
      </x:c>
      <x:c r="AU35" s="10" t="n">
        <x:v>1270</x:v>
      </x:c>
      <x:c r="AV35" s="10" t="n">
        <x:v>21509</x:v>
      </x:c>
      <x:c r="AW35" s="14" t="n">
        <x:v>0.0521</x:v>
      </x:c>
      <x:c r="AX35" s="14" t="n">
        <x:v>0.05904</x:v>
      </x:c>
      <x:c r="AY35" s="5" t="str">
        <x:v>AMEX,BOX,CBOE,#28,EDGX,#30,ISE,#32,MIAX,ARCA,MPRL,NSDQ,BX,#38,PHLX,BZX,MEMX,#42,#44</x:v>
      </x:c>
      <x:c r="AZ35" s="5" t="str">
        <x:v>20261029</x:v>
      </x:c>
      <x:c r="BA35" s="5" t="str">
        <x:v>-</x:v>
      </x:c>
      <x:c r="BB35" s="5" t="str">
        <x:v>500324660</x:v>
      </x:c>
      <x:c r="BC35" s="5" t="str">
        <x:v>205111</x:v>
      </x:c>
      <x:c r="BD35" s="5" t="str">
        <x:v>81</x:v>
      </x:c>
      <x:c r="BE35" s="5" t="str">
        <x:v>0</x:v>
      </x:c>
      <x:c r="BF35" s="5" t="str"/>
      <x:c r="BG35" s="5" t="str"/>
      <x:c r="BH35" s="5" t="str">
        <x:v>1</x:v>
      </x:c>
      <x:c r="BI35" s="5" t="str"/>
      <x:c r="BJ35" s="5" t="str">
        <x:v>10002136</x:v>
      </x:c>
      <x:c r="BK35" s="5" t="str">
        <x:v>362c224aa10c7a2ee12242cd882d1b79</x:v>
      </x:c>
      <x:c r="BL35" s="5" t="str">
        <x:v>0</x:v>
      </x:c>
      <x:c r="BM35" s="5" t="str">
        <x:v>5002683010</x:v>
      </x:c>
      <x:c r="BN35" s="5" t="str">
        <x:v>1</x:v>
      </x:c>
      <x:c r="BO35" s="5" t="str"/>
      <x:c r="BP35" s="5" t="str">
        <x:v>500324660_1793892399_7704709186247983104_1793892400_7704709190542950401</x:v>
      </x:c>
      <x:c r="BQ35" s="5" t="str">
        <x:v>1</x:v>
      </x:c>
      <x:c r="BR35" s="5" t="str">
        <x:v>25</x:v>
      </x:c>
      <x:c r="BS35" s="5" t="str">
        <x:v>40243a16</x:v>
      </x:c>
      <x:c r="BT35" s="5" t="str">
        <x:v>2026-11-08 01:21:02</x:v>
      </x:c>
      <x:c r="BU35" s="42" t="n">
        <x:f>M35-TODAY()</x:f>
        <x:v>41</x:v>
      </x:c>
    </x:row>
    <x:row r="36" ht="72" customHeight="1">
      <x:c r="A36" s="5" t="str">
        <x:v>-</x:v>
      </x:c>
      <x:c r="B36" s="8" t="n">
        <x:v>46331.461747685185</x:v>
      </x:c>
      <x:c r="C36" s="5" t="str">
        <x:v>AMZN</x:v>
      </x:c>
      <x:c r="D36" s="5" t="str">
        <x:v>未审核</x:v>
      </x:c>
      <x:c r="E36" s="7" t="str">
        <x:v>本轮抓取尚未通过逐条复核，按规则显示未审核</x:v>
      </x:c>
      <x:c r="F36" s="5" t="str">
        <x:v>AMZN 261218 280.00C</x:v>
      </x:c>
      <x:c r="G36" s="5" t="str">
        <x:v>主動買入</x:v>
      </x:c>
      <x:c r="H36" s="5" t="str">
        <x:v>⭐ 大額主力異動 ($38.1M)</x:v>
      </x:c>
      <x:c r="I36" s="7" t="str">
        <x:v>-</x:v>
      </x:c>
      <x:c r="J36" s="5" t="str">
        <x:v>-</x:v>
      </x:c>
      <x:c r="K36" s="5" t="str">
        <x:v>未审核</x:v>
      </x:c>
      <x:c r="L36" s="5" t="str"/>
      <x:c r="M36" s="9" t="n">
        <x:v>46374</x:v>
      </x:c>
      <x:c r="N36" s="10" t="n">
        <x:v>41</x:v>
      </x:c>
      <x:c r="O36" s="10" t="n">
        <x:v>43</x:v>
      </x:c>
      <x:c r="P36" s="11" t="n">
        <x:v>280</x:v>
      </x:c>
      <x:c r="Q36" s="5" t="str">
        <x:v>Mid (中間價撮合)</x:v>
      </x:c>
      <x:c r="R36" s="11" t="n">
        <x:v>261.23</x:v>
      </x:c>
      <x:c r="S36" s="11" t="n">
        <x:v>706688</x:v>
      </x:c>
      <x:c r="T36" s="11" t="str">
        <x:v>+∞</x:v>
      </x:c>
      <x:c r="U36" s="11" t="n">
        <x:v>21.04</x:v>
      </x:c>
      <x:c r="V36" s="11" t="n">
        <x:v>-706687.96</x:v>
      </x:c>
      <x:c r="W36" s="11" t="str">
        <x:v>∞:1</x:v>
      </x:c>
      <x:c r="X36" s="5" t="str">
        <x:v>285.20</x:v>
      </x:c>
      <x:c r="Y36" s="11" t="n">
        <x:v>38080000</x:v>
      </x:c>
      <x:c r="Z36" s="11" t="n">
        <x:v>9.17</x:v>
      </x:c>
      <x:c r="AA36" s="7" t="str">
        <x:v>Single Leg Flow (普通單腿異動)</x:v>
      </x:c>
      <x:c r="AB36" s="7" t="str">
        <x:v>看多</x:v>
      </x:c>
      <x:c r="AC36" s="5" t="str">
        <x:v>-</x:v>
      </x:c>
      <x:c r="AD36" s="7" t="str">
        <x:v>Single Leg</x:v>
      </x:c>
      <x:c r="AE36" s="5" t="str">
        <x:v>單腿</x:v>
      </x:c>
      <x:c r="AF36" s="5" t="str">
        <x:v>Unconfirmed (常規未確認)</x:v>
      </x:c>
      <x:c r="AG36" s="5" t="str">
        <x:v>↑看多</x:v>
      </x:c>
      <x:c r="AH36" s="5" t="str">
        <x:v>普通成交</x:v>
      </x:c>
      <x:c r="AI36" s="5" t="str">
        <x:v>AUTO SLAN</x:v>
      </x:c>
      <x:c r="AJ36" s="10" t="n">
        <x:v>1360</x:v>
      </x:c>
      <x:c r="AK36" s="12" t="n">
        <x:v>5.196235</x:v>
      </x:c>
      <x:c r="AL36" s="12" t="n">
        <x:v>5.1</x:v>
      </x:c>
      <x:c r="AM36" s="12" t="n">
        <x:v>5.25</x:v>
      </x:c>
      <x:c r="AN36" s="11" t="n">
        <x:v>7.185</x:v>
      </x:c>
      <x:c r="AO36" s="11" t="n">
        <x:v>32.287</x:v>
      </x:c>
      <x:c r="AP36" s="13" t="n">
        <x:v>0.301191</x:v>
      </x:c>
      <x:c r="AQ36" s="13" t="n">
        <x:v>0.011992</x:v>
      </x:c>
      <x:c r="AR36" s="13" t="n">
        <x:v>0.313292</x:v>
      </x:c>
      <x:c r="AS36" s="13" t="n">
        <x:v>-0.12581</x:v>
      </x:c>
      <x:c r="AT36" s="13" t="n">
        <x:v>0.087054</x:v>
      </x:c>
      <x:c r="AU36" s="10" t="n">
        <x:v>3770</x:v>
      </x:c>
      <x:c r="AV36" s="10" t="n">
        <x:v>19892</x:v>
      </x:c>
      <x:c r="AW36" s="14" t="n">
        <x:v>0.0684</x:v>
      </x:c>
      <x:c r="AX36" s="14" t="n">
        <x:v>0.18952</x:v>
      </x:c>
      <x:c r="AY36" s="5" t="str">
        <x:v>AMEX,BOX,CBOE,#28,EDGX,ISE,#32,MIAX,ARCA,MPRL,NSDQ,BX,#38,PHLX,MEMX,#42,#43</x:v>
      </x:c>
      <x:c r="AZ36" s="5" t="str">
        <x:v>20261029</x:v>
      </x:c>
      <x:c r="BA36" s="5" t="str">
        <x:v>-</x:v>
      </x:c>
      <x:c r="BB36" s="5" t="str">
        <x:v>500335195</x:v>
      </x:c>
      <x:c r="BC36" s="5" t="str">
        <x:v>205111</x:v>
      </x:c>
      <x:c r="BD36" s="5" t="str">
        <x:v>81</x:v>
      </x:c>
      <x:c r="BE36" s="5" t="str">
        <x:v>0</x:v>
      </x:c>
      <x:c r="BF36" s="5" t="str"/>
      <x:c r="BG36" s="5" t="str"/>
      <x:c r="BH36" s="5" t="str">
        <x:v>2</x:v>
      </x:c>
      <x:c r="BI36" s="5" t="str"/>
      <x:c r="BJ36" s="5" t="str">
        <x:v>10002136</x:v>
      </x:c>
      <x:c r="BK36" s="5" t="str">
        <x:v>b870ef4e04e831b82aa2e149ea200bc8</x:v>
      </x:c>
      <x:c r="BL36" s="5" t="str">
        <x:v>0</x:v>
      </x:c>
      <x:c r="BM36" s="5" t="str">
        <x:v>5002682639</x:v>
      </x:c>
      <x:c r="BN36" s="5" t="str">
        <x:v>1</x:v>
      </x:c>
      <x:c r="BO36" s="5" t="str"/>
      <x:c r="BP36" s="5" t="str">
        <x:v>500335195_1793891095_7704703585610629120_1793891095_7704703585610629157</x:v>
      </x:c>
      <x:c r="BQ36" s="5" t="str">
        <x:v>1</x:v>
      </x:c>
      <x:c r="BR36" s="5" t="str">
        <x:v>25</x:v>
      </x:c>
      <x:c r="BS36" s="5" t="str">
        <x:v>40243a16</x:v>
      </x:c>
      <x:c r="BT36" s="5" t="str">
        <x:v>2026-11-08 01:21:02</x:v>
      </x:c>
      <x:c r="BU36" s="42" t="n">
        <x:f>M36-TODAY()</x:f>
        <x:v>41</x:v>
      </x:c>
    </x:row>
    <x:row r="37" ht="72" customHeight="1">
      <x:c r="A37" s="5" t="str">
        <x:v>-</x:v>
      </x:c>
      <x:c r="B37" s="8" t="n">
        <x:v>46331.46127314815</x:v>
      </x:c>
      <x:c r="C37" s="5" t="str">
        <x:v>AMZN</x:v>
      </x:c>
      <x:c r="D37" s="5" t="str">
        <x:v>未审核</x:v>
      </x:c>
      <x:c r="E37" s="7" t="str">
        <x:v>本轮抓取尚未通过逐条复核，按规则显示未审核</x:v>
      </x:c>
      <x:c r="F37" s="5" t="str">
        <x:v>AMZN 261218 280.00C</x:v>
      </x:c>
      <x:c r="G37" s="5" t="str">
        <x:v>主動賣出</x:v>
      </x:c>
      <x:c r="H37" s="5" t="str">
        <x:v>📢 超級巨鯨大單 ($55.9M)</x:v>
      </x:c>
      <x:c r="I37" s="7" t="str">
        <x:v>-</x:v>
      </x:c>
      <x:c r="J37" s="5" t="str">
        <x:v>-</x:v>
      </x:c>
      <x:c r="K37" s="5" t="str">
        <x:v>未审核</x:v>
      </x:c>
      <x:c r="L37" s="5" t="str"/>
      <x:c r="M37" s="9" t="n">
        <x:v>46374</x:v>
      </x:c>
      <x:c r="N37" s="10" t="n">
        <x:v>41</x:v>
      </x:c>
      <x:c r="O37" s="10" t="n">
        <x:v>43</x:v>
      </x:c>
      <x:c r="P37" s="11" t="n">
        <x:v>280</x:v>
      </x:c>
      <x:c r="Q37" s="5" t="str">
        <x:v>At Bid (買一主動賣)</x:v>
      </x:c>
      <x:c r="R37" s="11" t="n">
        <x:v>261.28</x:v>
      </x:c>
      <x:c r="S37" s="11" t="n">
        <x:v>1048950</x:v>
      </x:c>
      <x:c r="T37" s="11" t="n">
        <x:v>1048950</x:v>
      </x:c>
      <x:c r="U37" s="11" t="n">
        <x:v>79.37</x:v>
      </x:c>
      <x:c r="V37" s="11" t="str">
        <x:v>-∞</x:v>
      </x:c>
      <x:c r="W37" s="11" t="str">
        <x:v>1:∞</x:v>
      </x:c>
      <x:c r="X37" s="5" t="str">
        <x:v>285.25</x:v>
      </x:c>
      <x:c r="Y37" s="11" t="n">
        <x:v>55944000</x:v>
      </x:c>
      <x:c r="Z37" s="11" t="n">
        <x:v>9.17</x:v>
      </x:c>
      <x:c r="AA37" s="7" t="str">
        <x:v>Naked Call Selling (高位阻力壓制)</x:v>
      </x:c>
      <x:c r="AB37" s="7" t="str">
        <x:v>看平偏空</x:v>
      </x:c>
      <x:c r="AC37" s="5" t="str">
        <x:v>-</x:v>
      </x:c>
      <x:c r="AD37" s="7" t="str">
        <x:v>Single Leg</x:v>
      </x:c>
      <x:c r="AE37" s="5" t="str">
        <x:v>單腿</x:v>
      </x:c>
      <x:c r="AF37" s="5" t="str">
        <x:v>Unconfirmed (常規未確認)</x:v>
      </x:c>
      <x:c r="AG37" s="5" t="str">
        <x:v>↓看空</x:v>
      </x:c>
      <x:c r="AH37" s="5" t="str">
        <x:v>普通成交</x:v>
      </x:c>
      <x:c r="AI37" s="5" t="str">
        <x:v>AUTO</x:v>
      </x:c>
      <x:c r="AJ37" s="10" t="n">
        <x:v>1998</x:v>
      </x:c>
      <x:c r="AK37" s="12" t="n">
        <x:v>5.25</x:v>
      </x:c>
      <x:c r="AL37" s="12" t="n">
        <x:v>5.25</x:v>
      </x:c>
      <x:c r="AM37" s="12" t="n">
        <x:v>5.35</x:v>
      </x:c>
      <x:c r="AN37" s="11" t="n">
        <x:v>7.164</x:v>
      </x:c>
      <x:c r="AO37" s="11" t="n">
        <x:v>31.639</x:v>
      </x:c>
      <x:c r="AP37" s="13" t="n">
        <x:v>0.311913</x:v>
      </x:c>
      <x:c r="AQ37" s="13" t="n">
        <x:v>0.012369</x:v>
      </x:c>
      <x:c r="AR37" s="13" t="n">
        <x:v>0.319686</x:v>
      </x:c>
      <x:c r="AS37" s="13" t="n">
        <x:v>-0.126171</x:v>
      </x:c>
      <x:c r="AT37" s="13" t="n">
        <x:v>0.090628</x:v>
      </x:c>
      <x:c r="AU37" s="10" t="n">
        <x:v>2399</x:v>
      </x:c>
      <x:c r="AV37" s="10" t="n">
        <x:v>19892</x:v>
      </x:c>
      <x:c r="AW37" s="14" t="n">
        <x:v>0.1004</x:v>
      </x:c>
      <x:c r="AX37" s="14" t="n">
        <x:v>0.1206</x:v>
      </x:c>
      <x:c r="AY37" s="5" t="str">
        <x:v>#30</x:v>
      </x:c>
      <x:c r="AZ37" s="5" t="str">
        <x:v>20261029</x:v>
      </x:c>
      <x:c r="BA37" s="5" t="str">
        <x:v>-</x:v>
      </x:c>
      <x:c r="BB37" s="5" t="str">
        <x:v>500335195</x:v>
      </x:c>
      <x:c r="BC37" s="5" t="str">
        <x:v>205111</x:v>
      </x:c>
      <x:c r="BD37" s="5" t="str">
        <x:v>81</x:v>
      </x:c>
      <x:c r="BE37" s="5" t="str">
        <x:v>0</x:v>
      </x:c>
      <x:c r="BF37" s="5" t="str">
        <x:v>AUTO</x:v>
      </x:c>
      <x:c r="BG37" s="5" t="str">
        <x:v>GEMX</x:v>
      </x:c>
      <x:c r="BH37" s="5" t="str">
        <x:v>1</x:v>
      </x:c>
      <x:c r="BI37" s="5" t="str"/>
      <x:c r="BJ37" s="5" t="str">
        <x:v>10002136</x:v>
      </x:c>
      <x:c r="BK37" s="5" t="str">
        <x:v>8f7d096d37f045366f6cbecf61c0a73a</x:v>
      </x:c>
      <x:c r="BL37" s="5" t="str">
        <x:v>0</x:v>
      </x:c>
      <x:c r="BM37" s="5" t="str">
        <x:v>5002682626</x:v>
      </x:c>
      <x:c r="BN37" s="5" t="str">
        <x:v>1</x:v>
      </x:c>
      <x:c r="BO37" s="5" t="str">
        <x:v>30</x:v>
      </x:c>
      <x:c r="BP37" s="5" t="str"/>
      <x:c r="BQ37" s="5" t="str">
        <x:v>0</x:v>
      </x:c>
      <x:c r="BR37" s="5" t="str">
        <x:v>30</x:v>
      </x:c>
      <x:c r="BS37" s="5" t="str">
        <x:v>40243a16</x:v>
      </x:c>
      <x:c r="BT37" s="5" t="str">
        <x:v>2026-11-08 01:21:02</x:v>
      </x:c>
      <x:c r="BU37" s="42" t="n">
        <x:f>M37-TODAY()</x:f>
        <x:v>41</x:v>
      </x:c>
    </x:row>
    <x:row r="38" ht="72" customHeight="1">
      <x:c r="A38" s="5" t="str">
        <x:v>-</x:v>
      </x:c>
      <x:c r="B38" s="8" t="n">
        <x:v>46331.45060185185</x:v>
      </x:c>
      <x:c r="C38" s="5" t="str">
        <x:v>AMZN</x:v>
      </x:c>
      <x:c r="D38" s="5" t="str">
        <x:v>未审核</x:v>
      </x:c>
      <x:c r="E38" s="7" t="str">
        <x:v>本轮抓取尚未通过逐条复核，按规则显示未审核</x:v>
      </x:c>
      <x:c r="F38" s="5" t="str">
        <x:v>AMZN 261111 267.50P</x:v>
      </x:c>
      <x:c r="G38" s="5" t="str">
        <x:v>主動買入</x:v>
      </x:c>
      <x:c r="H38" s="5" t="str">
        <x:v>🔥 巨額確定開倉 ($37.7M)</x:v>
      </x:c>
      <x:c r="I38" s="7" t="str">
        <x:v>-</x:v>
      </x:c>
      <x:c r="J38" s="5" t="str">
        <x:v>-</x:v>
      </x:c>
      <x:c r="K38" s="5" t="str">
        <x:v>未审核</x:v>
      </x:c>
      <x:c r="L38" s="5" t="str"/>
      <x:c r="M38" s="9" t="n">
        <x:v>46337</x:v>
      </x:c>
      <x:c r="N38" s="10" t="n">
        <x:v>4</x:v>
      </x:c>
      <x:c r="O38" s="10" t="n">
        <x:v>6</x:v>
      </x:c>
      <x:c r="P38" s="11" t="n">
        <x:v>267.5</x:v>
      </x:c>
      <x:c r="Q38" s="5" t="str">
        <x:v>At Ask (賣一主動買)</x:v>
      </x:c>
      <x:c r="R38" s="11" t="n">
        <x:v>265.43</x:v>
      </x:c>
      <x:c r="S38" s="11" t="n">
        <x:v>852445</x:v>
      </x:c>
      <x:c r="T38" s="11" t="n">
        <x:v>36838305</x:v>
      </x:c>
      <x:c r="U38" s="11" t="n">
        <x:v>38.7</x:v>
      </x:c>
      <x:c r="V38" s="11" t="n">
        <x:v>-852445</x:v>
      </x:c>
      <x:c r="W38" s="11" t="str">
        <x:v>43.2:1</x:v>
      </x:c>
      <x:c r="X38" s="5" t="str">
        <x:v>261.45</x:v>
      </x:c>
      <x:c r="Y38" s="11" t="n">
        <x:v>37690750</x:v>
      </x:c>
      <x:c r="Z38" s="11" t="n">
        <x:v>-1.5</x:v>
      </x:c>
      <x:c r="AA38" s="7" t="str">
        <x:v>Single Leg Flow (普通單腿異動)</x:v>
      </x:c>
      <x:c r="AB38" s="7" t="str">
        <x:v>看空</x:v>
      </x:c>
      <x:c r="AC38" s="5" t="str">
        <x:v>-</x:v>
      </x:c>
      <x:c r="AD38" s="7" t="str">
        <x:v>Single Leg</x:v>
      </x:c>
      <x:c r="AE38" s="5" t="str">
        <x:v>單腿</x:v>
      </x:c>
      <x:c r="AF38" s="5" t="str">
        <x:v>Guaranteed Open (確定性開倉)</x:v>
      </x:c>
      <x:c r="AG38" s="5" t="str">
        <x:v>↓看空</x:v>
      </x:c>
      <x:c r="AH38" s="5" t="str">
        <x:v>普通成交</x:v>
      </x:c>
      <x:c r="AI38" s="5" t="str">
        <x:v>AUTO</x:v>
      </x:c>
      <x:c r="AJ38" s="10" t="n">
        <x:v>1409</x:v>
      </x:c>
      <x:c r="AK38" s="12" t="n">
        <x:v>6.05</x:v>
      </x:c>
      <x:c r="AL38" s="12" t="n">
        <x:v>5.75</x:v>
      </x:c>
      <x:c r="AM38" s="12" t="n">
        <x:v>6.05</x:v>
      </x:c>
      <x:c r="AN38" s="11" t="n">
        <x:v>-0.779</x:v>
      </x:c>
      <x:c r="AO38" s="11" t="n">
        <x:v>39.363</x:v>
      </x:c>
      <x:c r="AP38" s="13" t="n">
        <x:v>-0.520128</x:v>
      </x:c>
      <x:c r="AQ38" s="13" t="n">
        <x:v>0.02908</x:v>
      </x:c>
      <x:c r="AR38" s="13" t="n">
        <x:v>0.138967</x:v>
      </x:c>
      <x:c r="AS38" s="13" t="n">
        <x:v>-0.439936</x:v>
      </x:c>
      <x:c r="AT38" s="13" t="n">
        <x:v>-0.022545</x:v>
      </x:c>
      <x:c r="AU38" s="10" t="n">
        <x:v>1529</x:v>
      </x:c>
      <x:c r="AV38" s="10" t="n">
        <x:v>64</x:v>
      </x:c>
      <x:c r="AW38" s="14" t="n">
        <x:v>22.0156</x:v>
      </x:c>
      <x:c r="AX38" s="14" t="n">
        <x:v>23.89062</x:v>
      </x:c>
      <x:c r="AY38" s="5" t="str">
        <x:v>AMEX,BOX,#28,#30,ISE,#32,MIAX,ARCA,MPRL,NSDQ,BX,BZX,MEMX,#42,#43,#44</x:v>
      </x:c>
      <x:c r="AZ38" s="5" t="str">
        <x:v>20261029</x:v>
      </x:c>
      <x:c r="BA38" s="5" t="str">
        <x:v>-</x:v>
      </x:c>
      <x:c r="BB38" s="5" t="str">
        <x:v>509131175</x:v>
      </x:c>
      <x:c r="BC38" s="5" t="str">
        <x:v>205111</x:v>
      </x:c>
      <x:c r="BD38" s="5" t="str">
        <x:v>81</x:v>
      </x:c>
      <x:c r="BE38" s="5" t="str">
        <x:v>0</x:v>
      </x:c>
      <x:c r="BF38" s="5" t="str"/>
      <x:c r="BG38" s="5" t="str"/>
      <x:c r="BH38" s="5" t="str">
        <x:v>1</x:v>
      </x:c>
      <x:c r="BI38" s="5" t="str"/>
      <x:c r="BJ38" s="5" t="str">
        <x:v>10002136</x:v>
      </x:c>
      <x:c r="BK38" s="5" t="str">
        <x:v>c04cf66ae4696f799cdc98717f428f44</x:v>
      </x:c>
      <x:c r="BL38" s="5" t="str">
        <x:v>0</x:v>
      </x:c>
      <x:c r="BM38" s="5" t="str">
        <x:v>5002682334</x:v>
      </x:c>
      <x:c r="BN38" s="5" t="str">
        <x:v>1</x:v>
      </x:c>
      <x:c r="BO38" s="5" t="str"/>
      <x:c r="BP38" s="5" t="str">
        <x:v>509131175_1793890132_7704699449557123072_1793890132_7704699449557123095</x:v>
      </x:c>
      <x:c r="BQ38" s="5" t="str">
        <x:v>1</x:v>
      </x:c>
      <x:c r="BR38" s="5" t="str">
        <x:v>25</x:v>
      </x:c>
      <x:c r="BS38" s="5" t="str">
        <x:v>40243a16</x:v>
      </x:c>
      <x:c r="BT38" s="5" t="str">
        <x:v>2026-11-08 01:21:02</x:v>
      </x:c>
      <x:c r="BU38" s="42" t="n">
        <x:f>M38-TODAY()</x:f>
        <x:v>4</x:v>
      </x:c>
    </x:row>
    <x:row r="39" ht="72" customHeight="1">
      <x:c r="A39" s="5" t="str">
        <x:v>-</x:v>
      </x:c>
      <x:c r="B39" s="8" t="n">
        <x:v>46331.45060185185</x:v>
      </x:c>
      <x:c r="C39" s="5" t="str">
        <x:v>AMZN</x:v>
      </x:c>
      <x:c r="D39" s="5" t="str">
        <x:v>未审核</x:v>
      </x:c>
      <x:c r="E39" s="7" t="str">
        <x:v>本轮抓取尚未通过逐条复核，按规则显示未审核</x:v>
      </x:c>
      <x:c r="F39" s="5" t="str">
        <x:v>AMZN 261111 265.00P</x:v>
      </x:c>
      <x:c r="G39" s="5" t="str">
        <x:v>主動買入</x:v>
      </x:c>
      <x:c r="H39" s="5" t="str">
        <x:v>🔥 巨額確定開倉 ($97.7M)</x:v>
      </x:c>
      <x:c r="I39" s="7" t="str">
        <x:v>-</x:v>
      </x:c>
      <x:c r="J39" s="5" t="str">
        <x:v>-</x:v>
      </x:c>
      <x:c r="K39" s="5" t="str">
        <x:v>未审核</x:v>
      </x:c>
      <x:c r="L39" s="5" t="str"/>
      <x:c r="M39" s="9" t="n">
        <x:v>46337</x:v>
      </x:c>
      <x:c r="N39" s="10" t="n">
        <x:v>4</x:v>
      </x:c>
      <x:c r="O39" s="10" t="n">
        <x:v>6</x:v>
      </x:c>
      <x:c r="P39" s="11" t="n">
        <x:v>265</x:v>
      </x:c>
      <x:c r="Q39" s="5" t="str">
        <x:v>At Ask (賣一主動買)</x:v>
      </x:c>
      <x:c r="R39" s="11" t="n">
        <x:v>265.46</x:v>
      </x:c>
      <x:c r="S39" s="11" t="n">
        <x:v>1768764</x:v>
      </x:c>
      <x:c r="T39" s="11" t="n">
        <x:v>95883736.11</x:v>
      </x:c>
      <x:c r="U39" s="11" t="n">
        <x:v>34.99</x:v>
      </x:c>
      <x:c r="V39" s="11" t="n">
        <x:v>-1768763.89</x:v>
      </x:c>
      <x:c r="W39" s="11" t="str">
        <x:v>54.2:1</x:v>
      </x:c>
      <x:c r="X39" s="5" t="str">
        <x:v>260.20</x:v>
      </x:c>
      <x:c r="Y39" s="11" t="n">
        <x:v>97652500</x:v>
      </x:c>
      <x:c r="Z39" s="11" t="n">
        <x:v>-1.98</x:v>
      </x:c>
      <x:c r="AA39" s="7" t="str">
        <x:v>Single Leg Flow (普通單腿異動)</x:v>
      </x:c>
      <x:c r="AB39" s="7" t="str">
        <x:v>看空</x:v>
      </x:c>
      <x:c r="AC39" s="5" t="str">
        <x:v>-</x:v>
      </x:c>
      <x:c r="AD39" s="7" t="str">
        <x:v>Single Leg</x:v>
      </x:c>
      <x:c r="AE39" s="5" t="str">
        <x:v>單腿</x:v>
      </x:c>
      <x:c r="AF39" s="5" t="str">
        <x:v>Guaranteed Open (確定性開倉)</x:v>
      </x:c>
      <x:c r="AG39" s="5" t="str">
        <x:v>↓看空</x:v>
      </x:c>
      <x:c r="AH39" s="5" t="str">
        <x:v>普通成交</x:v>
      </x:c>
      <x:c r="AI39" s="5" t="str">
        <x:v>AUTO</x:v>
      </x:c>
      <x:c r="AJ39" s="10" t="n">
        <x:v>3685</x:v>
      </x:c>
      <x:c r="AK39" s="12" t="n">
        <x:v>4.799902</x:v>
      </x:c>
      <x:c r="AL39" s="12" t="n">
        <x:v>4.55</x:v>
      </x:c>
      <x:c r="AM39" s="12" t="n">
        <x:v>4.8</x:v>
      </x:c>
      <x:c r="AN39" s="11" t="n">
        <x:v>0.173</x:v>
      </x:c>
      <x:c r="AO39" s="11" t="n">
        <x:v>39.255</x:v>
      </x:c>
      <x:c r="AP39" s="13" t="n">
        <x:v>-0.447433</x:v>
      </x:c>
      <x:c r="AQ39" s="13" t="n">
        <x:v>0.02892</x:v>
      </x:c>
      <x:c r="AR39" s="13" t="n">
        <x:v>0.137951</x:v>
      </x:c>
      <x:c r="AS39" s="13" t="n">
        <x:v>-0.437458</x:v>
      </x:c>
      <x:c r="AT39" s="13" t="n">
        <x:v>-0.019533</x:v>
      </x:c>
      <x:c r="AU39" s="10" t="n">
        <x:v>4011</x:v>
      </x:c>
      <x:c r="AV39" s="10" t="n">
        <x:v>222</x:v>
      </x:c>
      <x:c r="AW39" s="14" t="n">
        <x:v>16.5991</x:v>
      </x:c>
      <x:c r="AX39" s="14" t="n">
        <x:v>18.06756</x:v>
      </x:c>
      <x:c r="AY39" s="5" t="str">
        <x:v>AMEX,BOX,CBOE,#28,EDGX,#30,ISE,#32,MIAX,ARCA,MPRL,NSDQ,BX,#38,PHLX,BZX,MEMX,#42,#43,#44</x:v>
      </x:c>
      <x:c r="AZ39" s="5" t="str">
        <x:v>20261029</x:v>
      </x:c>
      <x:c r="BA39" s="5" t="str">
        <x:v>-</x:v>
      </x:c>
      <x:c r="BB39" s="5" t="str">
        <x:v>509013018</x:v>
      </x:c>
      <x:c r="BC39" s="5" t="str">
        <x:v>205111</x:v>
      </x:c>
      <x:c r="BD39" s="5" t="str">
        <x:v>81</x:v>
      </x:c>
      <x:c r="BE39" s="5" t="str">
        <x:v>0</x:v>
      </x:c>
      <x:c r="BF39" s="5" t="str"/>
      <x:c r="BG39" s="5" t="str"/>
      <x:c r="BH39" s="5" t="str">
        <x:v>1</x:v>
      </x:c>
      <x:c r="BI39" s="5" t="str"/>
      <x:c r="BJ39" s="5" t="str">
        <x:v>10002136</x:v>
      </x:c>
      <x:c r="BK39" s="5" t="str">
        <x:v>60412f6b27ccd10ee29a267abfd64266</x:v>
      </x:c>
      <x:c r="BL39" s="5" t="str">
        <x:v>0</x:v>
      </x:c>
      <x:c r="BM39" s="5" t="str">
        <x:v>5002682332</x:v>
      </x:c>
      <x:c r="BN39" s="5" t="str">
        <x:v>1</x:v>
      </x:c>
      <x:c r="BO39" s="5" t="str"/>
      <x:c r="BP39" s="5" t="str">
        <x:v>509013018_1793890132_7704699449557123072_1793890132_7704699449557123137</x:v>
      </x:c>
      <x:c r="BQ39" s="5" t="str">
        <x:v>1</x:v>
      </x:c>
      <x:c r="BR39" s="5" t="str">
        <x:v>25</x:v>
      </x:c>
      <x:c r="BS39" s="5" t="str">
        <x:v>40243a16</x:v>
      </x:c>
      <x:c r="BT39" s="5" t="str">
        <x:v>2026-11-08 01:21:02</x:v>
      </x:c>
      <x:c r="BU39" s="42" t="n">
        <x:f>M39-TODAY()</x:f>
        <x:v>4</x:v>
      </x:c>
    </x:row>
    <x:row r="40" ht="72" customHeight="1">
      <x:c r="A40" s="55" t="str">
        <x:v>5.1</x:v>
      </x:c>
      <x:c r="B40" s="56" t="n">
        <x:v>46331.44991898148</x:v>
      </x:c>
      <x:c r="C40" s="55" t="str">
        <x:v>AMZN</x:v>
      </x:c>
      <x:c r="D40" s="55" t="str">
        <x:v>未审核</x:v>
      </x:c>
      <x:c r="E40" s="57" t="str">
        <x:v>本轮抓取尚未通过逐条复核，按规则显示未审核</x:v>
      </x:c>
      <x:c r="F40" s="55" t="str">
        <x:v>AMZN 270319 215.00P</x:v>
      </x:c>
      <x:c r="G40" s="55" t="str">
        <x:v>主動賣出</x:v>
      </x:c>
      <x:c r="H40" s="55" t="str">
        <x:v>⚡ 重大多腿價差 ($54.9M)</x:v>
      </x:c>
      <x:c r="I40" s="57" t="str">
        <x:v>⚠️ 同向雙賣價差 (非標準一買一賣垂直價差，屬分層壓制或跨所殘缺腿)</x:v>
      </x:c>
      <x:c r="J40" s="55" t="str">
        <x:v>2026-11-07 17:21:16</x:v>
      </x:c>
      <x:c r="K40" s="55" t="str">
        <x:v>未审核</x:v>
      </x:c>
      <x:c r="L40" s="55" t="str"/>
      <x:c r="M40" s="58" t="n">
        <x:v>46465</x:v>
      </x:c>
      <x:c r="N40" s="59" t="n">
        <x:v>131</x:v>
      </x:c>
      <x:c r="O40" s="59" t="n">
        <x:v>134</x:v>
      </x:c>
      <x:c r="P40" s="60" t="n">
        <x:v>215</x:v>
      </x:c>
      <x:c r="Q40" s="55" t="str">
        <x:v>Mid (中間價撮合)</x:v>
      </x:c>
      <x:c r="R40" s="60" t="n">
        <x:v>265.75</x:v>
      </x:c>
      <x:c r="S40" s="60" t="n">
        <x:v>1162070</x:v>
      </x:c>
      <x:c r="T40" s="60" t="str">
        <x:v>-</x:v>
      </x:c>
      <x:c r="U40" s="60" t="str">
        <x:v>-</x:v>
      </x:c>
      <x:c r="V40" s="60" t="str">
        <x:v>-</x:v>
      </x:c>
      <x:c r="W40" s="60" t="str">
        <x:v>-</x:v>
      </x:c>
      <x:c r="X40" s="55" t="str">
        <x:v>-</x:v>
      </x:c>
      <x:c r="Y40" s="60" t="n">
        <x:v>54911000</x:v>
      </x:c>
      <x:c r="Z40" s="60" t="str">
        <x:v>-</x:v>
      </x:c>
      <x:c r="AA40" s="57" t="str">
        <x:v>Put Ladder / Combo (看跌階梯組合)</x:v>
      </x:c>
      <x:c r="AB40" s="57" t="str">
        <x:v>強烈看空</x:v>
      </x:c>
      <x:c r="AC40" s="55" t="str">
        <x:v>C_1793890073000_005</x:v>
      </x:c>
      <x:c r="AD40" s="57" t="str">
        <x:v>Leg 1/2: SELL 2554x AMZN 270319 215.00P</x:v>
      </x:c>
      <x:c r="AE40" s="55" t="str">
        <x:v>多腿</x:v>
      </x:c>
      <x:c r="AF40" s="55" t="str">
        <x:v>Position Turnover (大單換手/存量博弈)</x:v>
      </x:c>
      <x:c r="AG40" s="55" t="str">
        <x:v>↑看多</x:v>
      </x:c>
      <x:c r="AH40" s="55" t="str">
        <x:v>普通成交</x:v>
      </x:c>
      <x:c r="AI40" s="55" t="str">
        <x:v>MLET</x:v>
      </x:c>
      <x:c r="AJ40" s="59" t="n">
        <x:v>2554</x:v>
      </x:c>
      <x:c r="AK40" s="61" t="n">
        <x:v>4.55</x:v>
      </x:c>
      <x:c r="AL40" s="61" t="n">
        <x:v>4.45</x:v>
      </x:c>
      <x:c r="AM40" s="61" t="n">
        <x:v>4.7</x:v>
      </x:c>
      <x:c r="AN40" s="60" t="n">
        <x:v>19.096</x:v>
      </x:c>
      <x:c r="AO40" s="60" t="n">
        <x:v>37.743</x:v>
      </x:c>
      <x:c r="AP40" s="62" t="n">
        <x:v>-0.132066</x:v>
      </x:c>
      <x:c r="AQ40" s="62" t="n">
        <x:v>0.003515</x:v>
      </x:c>
      <x:c r="AR40" s="62" t="n">
        <x:v>0.345491</x:v>
      </x:c>
      <x:c r="AS40" s="62" t="n">
        <x:v>-0.044727</x:v>
      </x:c>
      <x:c r="AT40" s="62" t="n">
        <x:v>-0.12365</x:v>
      </x:c>
      <x:c r="AU40" s="59" t="n">
        <x:v>2956</x:v>
      </x:c>
      <x:c r="AV40" s="59" t="n">
        <x:v>5802</x:v>
      </x:c>
      <x:c r="AW40" s="63" t="n">
        <x:v>0.4402</x:v>
      </x:c>
      <x:c r="AX40" s="63" t="n">
        <x:v>0.50947</x:v>
      </x:c>
      <x:c r="AY40" s="55" t="str">
        <x:v>BZX</x:v>
      </x:c>
      <x:c r="AZ40" s="55" t="str">
        <x:v>20261029</x:v>
      </x:c>
      <x:c r="BA40" s="55" t="str">
        <x:v>-</x:v>
      </x:c>
      <x:c r="BB40" s="55" t="str">
        <x:v>504065177</x:v>
      </x:c>
      <x:c r="BC40" s="55" t="str">
        <x:v>205111</x:v>
      </x:c>
      <x:c r="BD40" s="55" t="str">
        <x:v>81</x:v>
      </x:c>
      <x:c r="BE40" s="55" t="str">
        <x:v>0</x:v>
      </x:c>
      <x:c r="BF40" s="55" t="str">
        <x:v>MLET</x:v>
      </x:c>
      <x:c r="BG40" s="55" t="str">
        <x:v>BZX</x:v>
      </x:c>
      <x:c r="BH40" s="55" t="str">
        <x:v>2</x:v>
      </x:c>
      <x:c r="BI40" s="55" t="str"/>
      <x:c r="BJ40" s="55" t="str">
        <x:v>10002136</x:v>
      </x:c>
      <x:c r="BK40" s="55" t="str">
        <x:v>027e60139817e1de562f9b9ad07f280f</x:v>
      </x:c>
      <x:c r="BL40" s="55" t="str">
        <x:v>0</x:v>
      </x:c>
      <x:c r="BM40" s="55" t="str">
        <x:v>5002682317</x:v>
      </x:c>
      <x:c r="BN40" s="55" t="str">
        <x:v>1</x:v>
      </x:c>
      <x:c r="BO40" s="55" t="str">
        <x:v>40</x:v>
      </x:c>
      <x:c r="BP40" s="55" t="str"/>
      <x:c r="BQ40" s="55" t="str">
        <x:v>0</x:v>
      </x:c>
      <x:c r="BR40" s="55" t="str">
        <x:v>40</x:v>
      </x:c>
      <x:c r="BS40" s="55" t="str">
        <x:v>40243a16</x:v>
      </x:c>
      <x:c r="BT40" s="55" t="str">
        <x:v>2026-11-08 01:21:02</x:v>
      </x:c>
      <x:c r="BU40" s="74" t="n">
        <x:f>M40-TODAY()</x:f>
        <x:v>132</x:v>
      </x:c>
    </x:row>
    <x:row r="41" ht="72" customHeight="1">
      <x:c r="A41" s="55" t="str">
        <x:v>5.2</x:v>
      </x:c>
      <x:c r="B41" s="56" t="n">
        <x:v>46331.44991898148</x:v>
      </x:c>
      <x:c r="C41" s="55" t="str">
        <x:v>AMZN</x:v>
      </x:c>
      <x:c r="D41" s="55" t="str">
        <x:v>未审核</x:v>
      </x:c>
      <x:c r="E41" s="57" t="str">
        <x:v>本轮抓取尚未通过逐条复核，按规则显示未审核</x:v>
      </x:c>
      <x:c r="F41" s="55" t="str">
        <x:v>AMZN 270319 205.00P</x:v>
      </x:c>
      <x:c r="G41" s="55" t="str">
        <x:v>主動賣出</x:v>
      </x:c>
      <x:c r="H41" s="55" t="str">
        <x:v>⚡ 重大多腿價差 ($52.4M)</x:v>
      </x:c>
      <x:c r="I41" s="57" t="str">
        <x:v>⚠️ 同向雙賣價差 (非標準一買一賣垂直價差，屬分層壓制或跨所殘缺腿)</x:v>
      </x:c>
      <x:c r="J41" s="55" t="str">
        <x:v>2026-11-07 17:21:16</x:v>
      </x:c>
      <x:c r="K41" s="55" t="str">
        <x:v>未审核</x:v>
      </x:c>
      <x:c r="L41" s="55" t="str"/>
      <x:c r="M41" s="58" t="n">
        <x:v>46465</x:v>
      </x:c>
      <x:c r="N41" s="59" t="n">
        <x:v>131</x:v>
      </x:c>
      <x:c r="O41" s="59" t="n">
        <x:v>134</x:v>
      </x:c>
      <x:c r="P41" s="60" t="n">
        <x:v>205</x:v>
      </x:c>
      <x:c r="Q41" s="55" t="str">
        <x:v>Mid (中間價撮合)</x:v>
      </x:c>
      <x:c r="R41" s="60" t="n">
        <x:v>265.75</x:v>
      </x:c>
      <x:c r="S41" s="60" t="n">
        <x:v>824942</x:v>
      </x:c>
      <x:c r="T41" s="60" t="str">
        <x:v>-</x:v>
      </x:c>
      <x:c r="U41" s="60" t="str">
        <x:v>-</x:v>
      </x:c>
      <x:c r="V41" s="60" t="str">
        <x:v>-</x:v>
      </x:c>
      <x:c r="W41" s="60" t="str">
        <x:v>-</x:v>
      </x:c>
      <x:c r="X41" s="55" t="str">
        <x:v>-</x:v>
      </x:c>
      <x:c r="Y41" s="60" t="n">
        <x:v>52357000</x:v>
      </x:c>
      <x:c r="Z41" s="60" t="str">
        <x:v>-</x:v>
      </x:c>
      <x:c r="AA41" s="57" t="str">
        <x:v>Put Ladder / Combo (看跌階梯組合)</x:v>
      </x:c>
      <x:c r="AB41" s="57" t="str">
        <x:v>強烈看空</x:v>
      </x:c>
      <x:c r="AC41" s="55" t="str">
        <x:v>C_1793890073000_005</x:v>
      </x:c>
      <x:c r="AD41" s="57" t="str">
        <x:v>Leg 2/2: SELL 2554x AMZN 270319 205.00P</x:v>
      </x:c>
      <x:c r="AE41" s="55" t="str">
        <x:v>多腿</x:v>
      </x:c>
      <x:c r="AF41" s="55" t="str">
        <x:v>Position Turnover (大單換手/存量博弈)</x:v>
      </x:c>
      <x:c r="AG41" s="55" t="str">
        <x:v>↑看多</x:v>
      </x:c>
      <x:c r="AH41" s="55" t="str">
        <x:v>普通成交</x:v>
      </x:c>
      <x:c r="AI41" s="55" t="str">
        <x:v>MLET</x:v>
      </x:c>
      <x:c r="AJ41" s="59" t="n">
        <x:v>2554</x:v>
      </x:c>
      <x:c r="AK41" s="61" t="n">
        <x:v>3.23</x:v>
      </x:c>
      <x:c r="AL41" s="61" t="n">
        <x:v>3.15</x:v>
      </x:c>
      <x:c r="AM41" s="61" t="n">
        <x:v>3.35</x:v>
      </x:c>
      <x:c r="AN41" s="60" t="n">
        <x:v>22.859</x:v>
      </x:c>
      <x:c r="AO41" s="60" t="n">
        <x:v>38.714</x:v>
      </x:c>
      <x:c r="AP41" s="62" t="n">
        <x:v>-0.097169</x:v>
      </x:c>
      <x:c r="AQ41" s="62" t="n">
        <x:v>0.00275</x:v>
      </x:c>
      <x:c r="AR41" s="62" t="n">
        <x:v>0.277686</x:v>
      </x:c>
      <x:c r="AS41" s="62" t="n">
        <x:v>-0.037212</x:v>
      </x:c>
      <x:c r="AT41" s="62" t="n">
        <x:v>-0.090377</x:v>
      </x:c>
      <x:c r="AU41" s="59" t="n">
        <x:v>2957</x:v>
      </x:c>
      <x:c r="AV41" s="59" t="n">
        <x:v>7905</x:v>
      </x:c>
      <x:c r="AW41" s="63" t="n">
        <x:v>0.3231</x:v>
      </x:c>
      <x:c r="AX41" s="63" t="n">
        <x:v>0.37406</x:v>
      </x:c>
      <x:c r="AY41" s="55" t="str">
        <x:v>BZX</x:v>
      </x:c>
      <x:c r="AZ41" s="55" t="str">
        <x:v>20261029</x:v>
      </x:c>
      <x:c r="BA41" s="55" t="str">
        <x:v>-</x:v>
      </x:c>
      <x:c r="BB41" s="55" t="str">
        <x:v>504064588</x:v>
      </x:c>
      <x:c r="BC41" s="55" t="str">
        <x:v>205111</x:v>
      </x:c>
      <x:c r="BD41" s="55" t="str">
        <x:v>81</x:v>
      </x:c>
      <x:c r="BE41" s="55" t="str">
        <x:v>0</x:v>
      </x:c>
      <x:c r="BF41" s="55" t="str">
        <x:v>MLET</x:v>
      </x:c>
      <x:c r="BG41" s="55" t="str">
        <x:v>BZX</x:v>
      </x:c>
      <x:c r="BH41" s="55" t="str">
        <x:v>2</x:v>
      </x:c>
      <x:c r="BI41" s="55" t="str"/>
      <x:c r="BJ41" s="55" t="str">
        <x:v>10002136</x:v>
      </x:c>
      <x:c r="BK41" s="55" t="str">
        <x:v>d1e23c993940653d492ccd438f2a1f32</x:v>
      </x:c>
      <x:c r="BL41" s="55" t="str">
        <x:v>0</x:v>
      </x:c>
      <x:c r="BM41" s="55" t="str">
        <x:v>5002682316</x:v>
      </x:c>
      <x:c r="BN41" s="55" t="str">
        <x:v>1</x:v>
      </x:c>
      <x:c r="BO41" s="55" t="str">
        <x:v>40</x:v>
      </x:c>
      <x:c r="BP41" s="55" t="str"/>
      <x:c r="BQ41" s="55" t="str">
        <x:v>0</x:v>
      </x:c>
      <x:c r="BR41" s="55" t="str">
        <x:v>40</x:v>
      </x:c>
      <x:c r="BS41" s="55" t="str">
        <x:v>40243a16</x:v>
      </x:c>
      <x:c r="BT41" s="55" t="str">
        <x:v>2026-11-08 01:21:02</x:v>
      </x:c>
      <x:c r="BU41" s="74" t="n">
        <x:f>M41-TODAY()</x:f>
        <x:v>132</x:v>
      </x:c>
    </x:row>
    <x:row r="42" ht="72" customHeight="1">
      <x:c r="A42" s="5" t="str">
        <x:v>-</x:v>
      </x:c>
      <x:c r="B42" s="8" t="n">
        <x:v>46331.447430555556</x:v>
      </x:c>
      <x:c r="C42" s="5" t="str">
        <x:v>AMZN</x:v>
      </x:c>
      <x:c r="D42" s="5" t="str">
        <x:v>未审核</x:v>
      </x:c>
      <x:c r="E42" s="7" t="str">
        <x:v>本轮抓取尚未通过逐条复核，按规则显示未审核</x:v>
      </x:c>
      <x:c r="F42" s="5" t="str">
        <x:v>AMZN 261127 295.00C</x:v>
      </x:c>
      <x:c r="G42" s="5" t="str">
        <x:v>主動賣出</x:v>
      </x:c>
      <x:c r="H42" s="5" t="str">
        <x:v>🔥 巨額確定開倉 ($29.9M)</x:v>
      </x:c>
      <x:c r="I42" s="7" t="str">
        <x:v>-</x:v>
      </x:c>
      <x:c r="J42" s="5" t="str">
        <x:v>-</x:v>
      </x:c>
      <x:c r="K42" s="5" t="str">
        <x:v>未审核</x:v>
      </x:c>
      <x:c r="L42" s="5" t="str"/>
      <x:c r="M42" s="9" t="n">
        <x:v>46353</x:v>
      </x:c>
      <x:c r="N42" s="10" t="n">
        <x:v>20</x:v>
      </x:c>
      <x:c r="O42" s="10" t="n">
        <x:v>22</x:v>
      </x:c>
      <x:c r="P42" s="11" t="n">
        <x:v>295</x:v>
      </x:c>
      <x:c r="Q42" s="5" t="str">
        <x:v>At Bid (買一主動賣)</x:v>
      </x:c>
      <x:c r="R42" s="11" t="n">
        <x:v>266.54</x:v>
      </x:c>
      <x:c r="S42" s="11" t="n">
        <x:v>109512</x:v>
      </x:c>
      <x:c r="T42" s="11" t="n">
        <x:v>109512</x:v>
      </x:c>
      <x:c r="U42" s="11" t="n">
        <x:v>91.47</x:v>
      </x:c>
      <x:c r="V42" s="11" t="str">
        <x:v>-∞</x:v>
      </x:c>
      <x:c r="W42" s="11" t="str">
        <x:v>1:∞</x:v>
      </x:c>
      <x:c r="X42" s="5" t="str">
        <x:v>296.08</x:v>
      </x:c>
      <x:c r="Y42" s="11" t="n">
        <x:v>29913000</x:v>
      </x:c>
      <x:c r="Z42" s="11" t="n">
        <x:v>11.08</x:v>
      </x:c>
      <x:c r="AA42" s="7" t="str">
        <x:v>Naked Call Selling (高位阻力壓制)</x:v>
      </x:c>
      <x:c r="AB42" s="7" t="str">
        <x:v>看平偏空</x:v>
      </x:c>
      <x:c r="AC42" s="5" t="str">
        <x:v>-</x:v>
      </x:c>
      <x:c r="AD42" s="7" t="str">
        <x:v>Single Leg</x:v>
      </x:c>
      <x:c r="AE42" s="5" t="str">
        <x:v>單腿</x:v>
      </x:c>
      <x:c r="AF42" s="5" t="str">
        <x:v>Guaranteed Open (確定性開倉)</x:v>
      </x:c>
      <x:c r="AG42" s="5" t="str">
        <x:v>↓看空</x:v>
      </x:c>
      <x:c r="AH42" s="5" t="str">
        <x:v>普通成交</x:v>
      </x:c>
      <x:c r="AI42" s="5" t="str">
        <x:v>AUTO</x:v>
      </x:c>
      <x:c r="AJ42" s="10" t="n">
        <x:v>1014</x:v>
      </x:c>
      <x:c r="AK42" s="12" t="n">
        <x:v>1.08</x:v>
      </x:c>
      <x:c r="AL42" s="12" t="n">
        <x:v>1.08</x:v>
      </x:c>
      <x:c r="AM42" s="12" t="n">
        <x:v>1.11</x:v>
      </x:c>
      <x:c r="AN42" s="11" t="n">
        <x:v>10.677</x:v>
      </x:c>
      <x:c r="AO42" s="11" t="n">
        <x:v>31.416</x:v>
      </x:c>
      <x:c r="AP42" s="13" t="n">
        <x:v>0.119638</x:v>
      </x:c>
      <x:c r="AQ42" s="13" t="n">
        <x:v>0.009631</x:v>
      </x:c>
      <x:c r="AR42" s="13" t="n">
        <x:v>0.131644</x:v>
      </x:c>
      <x:c r="AS42" s="13" t="n">
        <x:v>-0.096266</x:v>
      </x:c>
      <x:c r="AT42" s="13" t="n">
        <x:v>0.018727</x:v>
      </x:c>
      <x:c r="AU42" s="10" t="n">
        <x:v>3309</x:v>
      </x:c>
      <x:c r="AV42" s="10" t="n">
        <x:v>385</x:v>
      </x:c>
      <x:c r="AW42" s="14" t="n">
        <x:v>2.6338</x:v>
      </x:c>
      <x:c r="AX42" s="14" t="n">
        <x:v>8.5948</x:v>
      </x:c>
      <x:c r="AY42" s="5" t="str">
        <x:v>ARCA</x:v>
      </x:c>
      <x:c r="AZ42" s="5" t="str">
        <x:v>20261029</x:v>
      </x:c>
      <x:c r="BA42" s="5" t="str">
        <x:v>-</x:v>
      </x:c>
      <x:c r="BB42" s="5" t="str">
        <x:v>508595083</x:v>
      </x:c>
      <x:c r="BC42" s="5" t="str">
        <x:v>205111</x:v>
      </x:c>
      <x:c r="BD42" s="5" t="str">
        <x:v>81</x:v>
      </x:c>
      <x:c r="BE42" s="5" t="str">
        <x:v>0</x:v>
      </x:c>
      <x:c r="BF42" s="5" t="str"/>
      <x:c r="BG42" s="5" t="str"/>
      <x:c r="BH42" s="5" t="str">
        <x:v>1</x:v>
      </x:c>
      <x:c r="BI42" s="5" t="str"/>
      <x:c r="BJ42" s="5" t="str">
        <x:v>10002136</x:v>
      </x:c>
      <x:c r="BK42" s="5" t="str">
        <x:v>022cf575b025a47b35cca0fd9c3b4034</x:v>
      </x:c>
      <x:c r="BL42" s="5" t="str">
        <x:v>0</x:v>
      </x:c>
      <x:c r="BM42" s="5" t="str">
        <x:v>5002682260</x:v>
      </x:c>
      <x:c r="BN42" s="5" t="str">
        <x:v>1</x:v>
      </x:c>
      <x:c r="BO42" s="5" t="str"/>
      <x:c r="BP42" s="5" t="str">
        <x:v>508595083_1793889858_7704698272736083968_1793889858_7704698272736083970</x:v>
      </x:c>
      <x:c r="BQ42" s="5" t="str">
        <x:v>1</x:v>
      </x:c>
      <x:c r="BR42" s="5" t="str">
        <x:v>34</x:v>
      </x:c>
      <x:c r="BS42" s="5" t="str">
        <x:v>40243a16</x:v>
      </x:c>
      <x:c r="BT42" s="5" t="str">
        <x:v>2026-11-08 01:21:02</x:v>
      </x:c>
      <x:c r="BU42" s="42" t="n">
        <x:f>M42-TODAY()</x:f>
        <x:v>20</x:v>
      </x:c>
    </x:row>
    <x:row r="43" ht="72" customHeight="1">
      <x:c r="A43" s="5" t="str">
        <x:v>-</x:v>
      </x:c>
      <x:c r="B43" s="8" t="n">
        <x:v>46331.44480324074</x:v>
      </x:c>
      <x:c r="C43" s="5" t="str">
        <x:v>AMZN</x:v>
      </x:c>
      <x:c r="D43" s="5" t="str">
        <x:v>未审核</x:v>
      </x:c>
      <x:c r="E43" s="7" t="str">
        <x:v>本轮抓取尚未通过逐条复核，按规则显示未审核</x:v>
      </x:c>
      <x:c r="F43" s="5" t="str">
        <x:v>AMZN 270115 300.00C</x:v>
      </x:c>
      <x:c r="G43" s="5" t="str">
        <x:v>主動賣出</x:v>
      </x:c>
      <x:c r="H43" s="5" t="str">
        <x:v>📢 超級巨鯨大單 ($69.9M)</x:v>
      </x:c>
      <x:c r="I43" s="7" t="str">
        <x:v>-</x:v>
      </x:c>
      <x:c r="J43" s="5" t="str">
        <x:v>-</x:v>
      </x:c>
      <x:c r="K43" s="5" t="str">
        <x:v>未审核</x:v>
      </x:c>
      <x:c r="L43" s="5" t="str"/>
      <x:c r="M43" s="9" t="n">
        <x:v>46402</x:v>
      </x:c>
      <x:c r="N43" s="10" t="n">
        <x:v>69</x:v>
      </x:c>
      <x:c r="O43" s="10" t="n">
        <x:v>71</x:v>
      </x:c>
      <x:c r="P43" s="11" t="n">
        <x:v>300</x:v>
      </x:c>
      <x:c r="Q43" s="5" t="str">
        <x:v>Mid (中間價撮合)</x:v>
      </x:c>
      <x:c r="R43" s="11" t="n">
        <x:v>268.7454</x:v>
      </x:c>
      <x:c r="S43" s="11" t="n">
        <x:v>1118400</x:v>
      </x:c>
      <x:c r="T43" s="11" t="n">
        <x:v>1118400</x:v>
      </x:c>
      <x:c r="U43" s="11" t="n">
        <x:v>82.79</x:v>
      </x:c>
      <x:c r="V43" s="11" t="str">
        <x:v>-∞</x:v>
      </x:c>
      <x:c r="W43" s="11" t="str">
        <x:v>1:∞</x:v>
      </x:c>
      <x:c r="X43" s="5" t="str">
        <x:v>304.80</x:v>
      </x:c>
      <x:c r="Y43" s="11" t="n">
        <x:v>69900000</x:v>
      </x:c>
      <x:c r="Z43" s="11" t="n">
        <x:v>13.42</x:v>
      </x:c>
      <x:c r="AA43" s="7" t="str">
        <x:v>Naked Call Selling (高位阻力壓制)</x:v>
      </x:c>
      <x:c r="AB43" s="7" t="str">
        <x:v>看平偏空</x:v>
      </x:c>
      <x:c r="AC43" s="5" t="str">
        <x:v>-</x:v>
      </x:c>
      <x:c r="AD43" s="7" t="str">
        <x:v>Single Leg</x:v>
      </x:c>
      <x:c r="AE43" s="5" t="str">
        <x:v>單腿</x:v>
      </x:c>
      <x:c r="AF43" s="5" t="str">
        <x:v>Unconfirmed (常規未確認)</x:v>
      </x:c>
      <x:c r="AG43" s="5" t="str">
        <x:v>↓看空</x:v>
      </x:c>
      <x:c r="AH43" s="5" t="str">
        <x:v>普通成交</x:v>
      </x:c>
      <x:c r="AI43" s="5" t="str">
        <x:v>AUTO</x:v>
      </x:c>
      <x:c r="AJ43" s="10" t="n">
        <x:v>2330</x:v>
      </x:c>
      <x:c r="AK43" s="12" t="n">
        <x:v>4.8</x:v>
      </x:c>
      <x:c r="AL43" s="12" t="n">
        <x:v>4.75</x:v>
      </x:c>
      <x:c r="AM43" s="12" t="n">
        <x:v>4.9</x:v>
      </x:c>
      <x:c r="AN43" s="11" t="n">
        <x:v>11.629</x:v>
      </x:c>
      <x:c r="AO43" s="11" t="n">
        <x:v>30.484</x:v>
      </x:c>
      <x:c r="AP43" s="13" t="n">
        <x:v>0.252955</x:v>
      </x:c>
      <x:c r="AQ43" s="13" t="n">
        <x:v>0.008805</x:v>
      </x:c>
      <x:c r="AR43" s="13" t="n">
        <x:v>0.380827</x:v>
      </x:c>
      <x:c r="AS43" s="13" t="n">
        <x:v>-0.088822</x:v>
      </x:c>
      <x:c r="AT43" s="13" t="n">
        <x:v>0.123109</x:v>
      </x:c>
      <x:c r="AU43" s="10" t="n">
        <x:v>2783</x:v>
      </x:c>
      <x:c r="AV43" s="10" t="n">
        <x:v>70119</x:v>
      </x:c>
      <x:c r="AW43" s="14" t="n">
        <x:v>0.0332</x:v>
      </x:c>
      <x:c r="AX43" s="14" t="n">
        <x:v>0.03968</x:v>
      </x:c>
      <x:c r="AY43" s="5" t="str">
        <x:v>BZX</x:v>
      </x:c>
      <x:c r="AZ43" s="5" t="str">
        <x:v>20261029</x:v>
      </x:c>
      <x:c r="BA43" s="5" t="str">
        <x:v>-</x:v>
      </x:c>
      <x:c r="BB43" s="5" t="str">
        <x:v>500848908</x:v>
      </x:c>
      <x:c r="BC43" s="5" t="str">
        <x:v>205111</x:v>
      </x:c>
      <x:c r="BD43" s="5" t="str">
        <x:v>81</x:v>
      </x:c>
      <x:c r="BE43" s="5" t="str">
        <x:v>0</x:v>
      </x:c>
      <x:c r="BF43" s="5" t="str">
        <x:v>AUTO</x:v>
      </x:c>
      <x:c r="BG43" s="5" t="str">
        <x:v>BZX</x:v>
      </x:c>
      <x:c r="BH43" s="5" t="str">
        <x:v>1</x:v>
      </x:c>
      <x:c r="BI43" s="5" t="str"/>
      <x:c r="BJ43" s="5" t="str">
        <x:v>10002136</x:v>
      </x:c>
      <x:c r="BK43" s="5" t="str">
        <x:v>b45f30bcd00755b0a4d2ccd8fa242161</x:v>
      </x:c>
      <x:c r="BL43" s="5" t="str">
        <x:v>0</x:v>
      </x:c>
      <x:c r="BM43" s="5" t="str">
        <x:v>5002682196</x:v>
      </x:c>
      <x:c r="BN43" s="5" t="str">
        <x:v>1</x:v>
      </x:c>
      <x:c r="BO43" s="5" t="str">
        <x:v>40</x:v>
      </x:c>
      <x:c r="BP43" s="5" t="str"/>
      <x:c r="BQ43" s="5" t="str">
        <x:v>0</x:v>
      </x:c>
      <x:c r="BR43" s="5" t="str">
        <x:v>40</x:v>
      </x:c>
      <x:c r="BS43" s="5" t="str">
        <x:v>40243a16</x:v>
      </x:c>
      <x:c r="BT43" s="5" t="str">
        <x:v>2026-11-08 01:21:02</x:v>
      </x:c>
      <x:c r="BU43" s="42" t="n">
        <x:f>M43-TODAY()</x:f>
        <x:v>69</x:v>
      </x:c>
    </x:row>
    <x:row r="44" ht="72" customHeight="1">
      <x:c r="A44" s="5" t="str">
        <x:v>-</x:v>
      </x:c>
      <x:c r="B44" s="8" t="n">
        <x:v>46330.60925925926</x:v>
      </x:c>
      <x:c r="C44" s="5" t="str">
        <x:v>AMZN</x:v>
      </x:c>
      <x:c r="D44" s="5" t="str">
        <x:v>未审核</x:v>
      </x:c>
      <x:c r="E44" s="7" t="str">
        <x:v>本轮抓取尚未通过逐条复核，按规则显示未审核</x:v>
      </x:c>
      <x:c r="F44" s="5" t="str">
        <x:v>AMZN 270115 220.00C</x:v>
      </x:c>
      <x:c r="G44" s="5" t="str">
        <x:v>主動買入</x:v>
      </x:c>
      <x:c r="H44" s="5" t="str">
        <x:v>📢 超級巨鯨大單 ($53.9M)</x:v>
      </x:c>
      <x:c r="I44" s="7" t="str">
        <x:v>💡 疑似現貨綁定合成融資/對沖套利 (Delta=0.91時間價值趨零，買入無方向預測價值，建議忽略方向性)</x:v>
      </x:c>
      <x:c r="J44" s="5" t="str">
        <x:v>2026-11-07 17:21:16</x:v>
      </x:c>
      <x:c r="K44" s="5" t="str">
        <x:v>未审核</x:v>
      </x:c>
      <x:c r="L44" s="5" t="str"/>
      <x:c r="M44" s="9" t="n">
        <x:v>46402</x:v>
      </x:c>
      <x:c r="N44" s="10" t="n">
        <x:v>69</x:v>
      </x:c>
      <x:c r="O44" s="10" t="n">
        <x:v>72</x:v>
      </x:c>
      <x:c r="P44" s="11" t="n">
        <x:v>220</x:v>
      </x:c>
      <x:c r="Q44" s="5" t="str">
        <x:v>Mid (中間價撮合)</x:v>
      </x:c>
      <x:c r="R44" s="11" t="n">
        <x:v>268.605</x:v>
      </x:c>
      <x:c r="S44" s="11" t="n">
        <x:v>12985000</x:v>
      </x:c>
      <x:c r="T44" s="11" t="str">
        <x:v>+∞</x:v>
      </x:c>
      <x:c r="U44" s="11" t="n">
        <x:v>44.68</x:v>
      </x:c>
      <x:c r="V44" s="11" t="n">
        <x:v>-12985000</x:v>
      </x:c>
      <x:c r="W44" s="11" t="str">
        <x:v>∞:1</x:v>
      </x:c>
      <x:c r="X44" s="5" t="str">
        <x:v>273.00</x:v>
      </x:c>
      <x:c r="Y44" s="11" t="n">
        <x:v>53900000</x:v>
      </x:c>
      <x:c r="Z44" s="11" t="n">
        <x:v>1.64</x:v>
      </x:c>
      <x:c r="AA44" s="7" t="str">
        <x:v>Deep ITM Stock Replacement (深實值買入替代正股)</x:v>
      </x:c>
      <x:c r="AB44" s="7" t="str">
        <x:v>槓桿做多正股</x:v>
      </x:c>
      <x:c r="AC44" s="5" t="str">
        <x:v>-</x:v>
      </x:c>
      <x:c r="AD44" s="7" t="str">
        <x:v>Single Leg</x:v>
      </x:c>
      <x:c r="AE44" s="5" t="str">
        <x:v>單腿</x:v>
      </x:c>
      <x:c r="AF44" s="5" t="str">
        <x:v>Unconfirmed (常規未確認)</x:v>
      </x:c>
      <x:c r="AG44" s="5" t="str">
        <x:v>↑看多</x:v>
      </x:c>
      <x:c r="AH44" s="5" t="str">
        <x:v>交叉交易</x:v>
      </x:c>
      <x:c r="AI44" s="5" t="str">
        <x:v>SLCN</x:v>
      </x:c>
      <x:c r="AJ44" s="10" t="n">
        <x:v>2450</x:v>
      </x:c>
      <x:c r="AK44" s="12" t="n">
        <x:v>53</x:v>
      </x:c>
      <x:c r="AL44" s="12" t="n">
        <x:v>52.3</x:v>
      </x:c>
      <x:c r="AM44" s="12" t="n">
        <x:v>53.25</x:v>
      </x:c>
      <x:c r="AN44" s="11" t="n">
        <x:v>-18.095</x:v>
      </x:c>
      <x:c r="AO44" s="11" t="n">
        <x:v>37.965</x:v>
      </x:c>
      <x:c r="AP44" s="13" t="n">
        <x:v>0.906958</x:v>
      </x:c>
      <x:c r="AQ44" s="13" t="n">
        <x:v>0.003669</x:v>
      </x:c>
      <x:c r="AR44" s="13" t="n">
        <x:v>0.198849</x:v>
      </x:c>
      <x:c r="AS44" s="13" t="n">
        <x:v>-0.074376</x:v>
      </x:c>
      <x:c r="AT44" s="13" t="n">
        <x:v>0.37743</x:v>
      </x:c>
      <x:c r="AU44" s="10" t="n">
        <x:v>2602</x:v>
      </x:c>
      <x:c r="AV44" s="10" t="n">
        <x:v>10438</x:v>
      </x:c>
      <x:c r="AW44" s="14" t="n">
        <x:v>0.2347</x:v>
      </x:c>
      <x:c r="AX44" s="14" t="n">
        <x:v>0.24928</x:v>
      </x:c>
      <x:c r="AY44" s="5" t="str">
        <x:v>AMEX</x:v>
      </x:c>
      <x:c r="AZ44" s="5" t="str">
        <x:v>20261029</x:v>
      </x:c>
      <x:c r="BA44" s="5" t="str">
        <x:v>-</x:v>
      </x:c>
      <x:c r="BB44" s="5" t="str">
        <x:v>500685824</x:v>
      </x:c>
      <x:c r="BC44" s="5" t="str">
        <x:v>205111</x:v>
      </x:c>
      <x:c r="BD44" s="5" t="str">
        <x:v>81</x:v>
      </x:c>
      <x:c r="BE44" s="5" t="str">
        <x:v>2</x:v>
      </x:c>
      <x:c r="BF44" s="5" t="str">
        <x:v>SLCN</x:v>
      </x:c>
      <x:c r="BG44" s="5" t="str">
        <x:v>AMEX</x:v>
      </x:c>
      <x:c r="BH44" s="5" t="str">
        <x:v>2</x:v>
      </x:c>
      <x:c r="BI44" s="5" t="str"/>
      <x:c r="BJ44" s="5" t="str">
        <x:v>10002136</x:v>
      </x:c>
      <x:c r="BK44" s="5" t="str">
        <x:v>385757e431f282d3ac4defde3524df46</x:v>
      </x:c>
      <x:c r="BL44" s="5" t="str">
        <x:v>0</x:v>
      </x:c>
      <x:c r="BM44" s="5" t="str">
        <x:v>5002680843</x:v>
      </x:c>
      <x:c r="BN44" s="5" t="str">
        <x:v>1</x:v>
      </x:c>
      <x:c r="BO44" s="5" t="str">
        <x:v>25</x:v>
      </x:c>
      <x:c r="BP44" s="5" t="str"/>
      <x:c r="BQ44" s="5" t="str">
        <x:v>0</x:v>
      </x:c>
      <x:c r="BR44" s="5" t="str">
        <x:v>25</x:v>
      </x:c>
      <x:c r="BS44" s="5" t="str">
        <x:v>40243a16</x:v>
      </x:c>
      <x:c r="BT44" s="5" t="str">
        <x:v>2026-11-08 01:21:02</x:v>
      </x:c>
      <x:c r="BU44" s="42" t="n">
        <x:f>M44-TODAY()</x:f>
        <x:v>69</x:v>
      </x:c>
    </x:row>
    <x:row r="45" ht="72" customHeight="1">
      <x:c r="A45" s="64" t="str">
        <x:v>6.1</x:v>
      </x:c>
      <x:c r="B45" s="65" t="n">
        <x:v>46330.58761574074</x:v>
      </x:c>
      <x:c r="C45" s="64" t="str">
        <x:v>AMZN</x:v>
      </x:c>
      <x:c r="D45" s="64" t="str">
        <x:v>未审核</x:v>
      </x:c>
      <x:c r="E45" s="66" t="str">
        <x:v>本轮抓取尚未通过逐条复核，按规则显示未审核</x:v>
      </x:c>
      <x:c r="F45" s="64" t="str">
        <x:v>AMZN 280121 380.00C</x:v>
      </x:c>
      <x:c r="G45" s="64" t="str">
        <x:v>主動買入</x:v>
      </x:c>
      <x:c r="H45" s="64" t="str">
        <x:v>⚡ 重大多腿價差 ($95.0M)</x:v>
      </x:c>
      <x:c r="I45" s="66" t="str">
        <x:v>⚡ 雙向突破寬幅波動率組合 (上下雙向盈利軌道)</x:v>
      </x:c>
      <x:c r="J45" s="64" t="str">
        <x:v>2026-11-07 17:21:16</x:v>
      </x:c>
      <x:c r="K45" s="64" t="str">
        <x:v>未审核</x:v>
      </x:c>
      <x:c r="L45" s="64" t="str"/>
      <x:c r="M45" s="67" t="n">
        <x:v>46773</x:v>
      </x:c>
      <x:c r="N45" s="68" t="n">
        <x:v>440</x:v>
      </x:c>
      <x:c r="O45" s="68" t="n">
        <x:v>443</x:v>
      </x:c>
      <x:c r="P45" s="69" t="n">
        <x:v>380</x:v>
      </x:c>
      <x:c r="Q45" s="64" t="str">
        <x:v>Mid (中間價撮合)</x:v>
      </x:c>
      <x:c r="R45" s="69" t="n">
        <x:v>269.52</x:v>
      </x:c>
      <x:c r="S45" s="69" t="n">
        <x:v>3900000</x:v>
      </x:c>
      <x:c r="T45" s="69" t="str">
        <x:v>+∞</x:v>
      </x:c>
      <x:c r="U45" s="69" t="n">
        <x:v>33.41</x:v>
      </x:c>
      <x:c r="V45" s="69" t="n">
        <x:v>-7700000</x:v>
      </x:c>
      <x:c r="W45" s="69" t="str">
        <x:v>∞:1</x:v>
      </x:c>
      <x:c r="X45" s="64" t="str">
        <x:v>189.20 / 410.80</x:v>
      </x:c>
      <x:c r="Y45" s="69" t="n">
        <x:v>95000000</x:v>
      </x:c>
      <x:c r="Z45" s="69" t="str">
        <x:v>-</x:v>
      </x:c>
      <x:c r="AA45" s="66" t="str">
        <x:v>Strangle Combo (寬跨式組合)</x:v>
      </x:c>
      <x:c r="AB45" s="66" t="str">
        <x:v>中性</x:v>
      </x:c>
      <x:c r="AC45" s="64" t="str">
        <x:v>C_1793815570000_006</x:v>
      </x:c>
      <x:c r="AD45" s="66" t="str">
        <x:v>Leg 1/2: BUY 2500x AMZN 280121 380.00C</x:v>
      </x:c>
      <x:c r="AE45" s="64" t="str">
        <x:v>多腿</x:v>
      </x:c>
      <x:c r="AF45" s="64" t="str">
        <x:v>Unconfirmed (常規未確認)</x:v>
      </x:c>
      <x:c r="AG45" s="64" t="str">
        <x:v>↑看多</x:v>
      </x:c>
      <x:c r="AH45" s="64" t="str">
        <x:v>交叉交易</x:v>
      </x:c>
      <x:c r="AI45" s="64" t="str">
        <x:v>TLCT</x:v>
      </x:c>
      <x:c r="AJ45" s="68" t="n">
        <x:v>2500</x:v>
      </x:c>
      <x:c r="AK45" s="70" t="n">
        <x:v>15.6</x:v>
      </x:c>
      <x:c r="AL45" s="70" t="n">
        <x:v>15</x:v>
      </x:c>
      <x:c r="AM45" s="70" t="n">
        <x:v>15.85</x:v>
      </x:c>
      <x:c r="AN45" s="69" t="n">
        <x:v>40.991</x:v>
      </x:c>
      <x:c r="AO45" s="69" t="n">
        <x:v>34.998</x:v>
      </x:c>
      <x:c r="AP45" s="71" t="n">
        <x:v>0.285741</x:v>
      </x:c>
      <x:c r="AQ45" s="71" t="n">
        <x:v>0.003271</x:v>
      </x:c>
      <x:c r="AR45" s="71" t="n">
        <x:v>1.009031</x:v>
      </x:c>
      <x:c r="AS45" s="71" t="n">
        <x:v>-0.046974</x:v>
      </x:c>
      <x:c r="AT45" s="71" t="n">
        <x:v>0.748166</x:v>
      </x:c>
      <x:c r="AU45" s="68" t="n">
        <x:v>2555</x:v>
      </x:c>
      <x:c r="AV45" s="68" t="n">
        <x:v>9665</x:v>
      </x:c>
      <x:c r="AW45" s="72" t="n">
        <x:v>0.2587</x:v>
      </x:c>
      <x:c r="AX45" s="72" t="n">
        <x:v>0.26435</x:v>
      </x:c>
      <x:c r="AY45" s="64" t="str">
        <x:v>PHLX</x:v>
      </x:c>
      <x:c r="AZ45" s="64" t="str">
        <x:v>20261029</x:v>
      </x:c>
      <x:c r="BA45" s="64" t="str">
        <x:v>-</x:v>
      </x:c>
      <x:c r="BB45" s="64" t="str">
        <x:v>504710842</x:v>
      </x:c>
      <x:c r="BC45" s="64" t="str">
        <x:v>205111</x:v>
      </x:c>
      <x:c r="BD45" s="64" t="str">
        <x:v>81</x:v>
      </x:c>
      <x:c r="BE45" s="64" t="str">
        <x:v>2</x:v>
      </x:c>
      <x:c r="BF45" s="64" t="str">
        <x:v>TLCT</x:v>
      </x:c>
      <x:c r="BG45" s="64" t="str">
        <x:v>PHLX</x:v>
      </x:c>
      <x:c r="BH45" s="64" t="str">
        <x:v>2</x:v>
      </x:c>
      <x:c r="BI45" s="64" t="str"/>
      <x:c r="BJ45" s="64" t="str">
        <x:v>10002136</x:v>
      </x:c>
      <x:c r="BK45" s="64" t="str">
        <x:v>216469319798038265b7f1e7615ed5fc</x:v>
      </x:c>
      <x:c r="BL45" s="64" t="str">
        <x:v>0</x:v>
      </x:c>
      <x:c r="BM45" s="64" t="str">
        <x:v>5002680653</x:v>
      </x:c>
      <x:c r="BN45" s="64" t="str">
        <x:v>1</x:v>
      </x:c>
      <x:c r="BO45" s="64" t="str">
        <x:v>39</x:v>
      </x:c>
      <x:c r="BP45" s="64" t="str"/>
      <x:c r="BQ45" s="64" t="str">
        <x:v>0</x:v>
      </x:c>
      <x:c r="BR45" s="64" t="str">
        <x:v>39</x:v>
      </x:c>
      <x:c r="BS45" s="64" t="str">
        <x:v>40243a16</x:v>
      </x:c>
      <x:c r="BT45" s="64" t="str">
        <x:v>2026-11-08 01:21:02</x:v>
      </x:c>
      <x:c r="BU45" s="75" t="n">
        <x:f>M45-TODAY()</x:f>
        <x:v>440</x:v>
      </x:c>
    </x:row>
    <x:row r="46" ht="72" customHeight="1">
      <x:c r="A46" s="64" t="str">
        <x:v>6.2</x:v>
      </x:c>
      <x:c r="B46" s="65" t="n">
        <x:v>46330.58761574074</x:v>
      </x:c>
      <x:c r="C46" s="64" t="str">
        <x:v>AMZN</x:v>
      </x:c>
      <x:c r="D46" s="64" t="str">
        <x:v>未审核</x:v>
      </x:c>
      <x:c r="E46" s="66" t="str">
        <x:v>本轮抓取尚未通过逐条复核，按规则显示未审核</x:v>
      </x:c>
      <x:c r="F46" s="64" t="str">
        <x:v>AMZN 280121 220.00P</x:v>
      </x:c>
      <x:c r="G46" s="64" t="str">
        <x:v>中性</x:v>
      </x:c>
      <x:c r="H46" s="64" t="str">
        <x:v>⚡ 重大多腿價差 ($55.0M)</x:v>
      </x:c>
      <x:c r="I46" s="66" t="str">
        <x:v>⚡ 雙向突破寬幅波動率組合 (上下雙向盈利軌道)</x:v>
      </x:c>
      <x:c r="J46" s="64" t="str">
        <x:v>2026-11-07 17:21:16</x:v>
      </x:c>
      <x:c r="K46" s="64" t="str">
        <x:v>未审核</x:v>
      </x:c>
      <x:c r="L46" s="64" t="str"/>
      <x:c r="M46" s="67" t="n">
        <x:v>46773</x:v>
      </x:c>
      <x:c r="N46" s="68" t="n">
        <x:v>440</x:v>
      </x:c>
      <x:c r="O46" s="68" t="n">
        <x:v>443</x:v>
      </x:c>
      <x:c r="P46" s="69" t="n">
        <x:v>220</x:v>
      </x:c>
      <x:c r="Q46" s="64" t="str">
        <x:v>Mid (中間價撮合)</x:v>
      </x:c>
      <x:c r="R46" s="69" t="n">
        <x:v>269.5617</x:v>
      </x:c>
      <x:c r="S46" s="69" t="n">
        <x:v>3800000</x:v>
      </x:c>
      <x:c r="T46" s="69" t="str">
        <x:v>+∞</x:v>
      </x:c>
      <x:c r="U46" s="69" t="n">
        <x:v>33.41</x:v>
      </x:c>
      <x:c r="V46" s="69" t="n">
        <x:v>-7700000</x:v>
      </x:c>
      <x:c r="W46" s="69" t="str">
        <x:v>∞:1</x:v>
      </x:c>
      <x:c r="X46" s="64" t="str">
        <x:v>189.20 / 410.80</x:v>
      </x:c>
      <x:c r="Y46" s="69" t="n">
        <x:v>55000000</x:v>
      </x:c>
      <x:c r="Z46" s="69" t="str">
        <x:v>-</x:v>
      </x:c>
      <x:c r="AA46" s="66" t="str">
        <x:v>Strangle Combo (寬跨式組合)</x:v>
      </x:c>
      <x:c r="AB46" s="66" t="str">
        <x:v>中性</x:v>
      </x:c>
      <x:c r="AC46" s="64" t="str">
        <x:v>C_1793815570000_006</x:v>
      </x:c>
      <x:c r="AD46" s="66" t="str">
        <x:v>Leg 2/2: SELL 2500x AMZN 280121 220.00P</x:v>
      </x:c>
      <x:c r="AE46" s="64" t="str">
        <x:v>多腿</x:v>
      </x:c>
      <x:c r="AF46" s="64" t="str">
        <x:v>Unconfirmed (常規未確認)</x:v>
      </x:c>
      <x:c r="AG46" s="64" t="str">
        <x:v>中性</x:v>
      </x:c>
      <x:c r="AH46" s="64" t="str">
        <x:v>交叉交易</x:v>
      </x:c>
      <x:c r="AI46" s="64" t="str">
        <x:v>TLCT</x:v>
      </x:c>
      <x:c r="AJ46" s="68" t="n">
        <x:v>2500</x:v>
      </x:c>
      <x:c r="AK46" s="70" t="n">
        <x:v>15.2</x:v>
      </x:c>
      <x:c r="AL46" s="70" t="n">
        <x:v>15</x:v>
      </x:c>
      <x:c r="AM46" s="70" t="n">
        <x:v>15.4</x:v>
      </x:c>
      <x:c r="AN46" s="69" t="n">
        <x:v>18.386</x:v>
      </x:c>
      <x:c r="AO46" s="69" t="n">
        <x:v>35.962</x:v>
      </x:c>
      <x:c r="AP46" s="71" t="n">
        <x:v>-0.20841</x:v>
      </x:c>
      <x:c r="AQ46" s="71" t="n">
        <x:v>0.002755</x:v>
      </x:c>
      <x:c r="AR46" s="71" t="n">
        <x:v>0.848999</x:v>
      </x:c>
      <x:c r="AS46" s="71" t="n">
        <x:v>-0.028138</x:v>
      </x:c>
      <x:c r="AT46" s="71" t="n">
        <x:v>-0.666723</x:v>
      </x:c>
      <x:c r="AU46" s="68" t="n">
        <x:v>2647</x:v>
      </x:c>
      <x:c r="AV46" s="68" t="n">
        <x:v>12636</x:v>
      </x:c>
      <x:c r="AW46" s="72" t="n">
        <x:v>0.1978</x:v>
      </x:c>
      <x:c r="AX46" s="72" t="n">
        <x:v>0.20948</x:v>
      </x:c>
      <x:c r="AY46" s="64" t="str">
        <x:v>PHLX</x:v>
      </x:c>
      <x:c r="AZ46" s="64" t="str">
        <x:v>20261029</x:v>
      </x:c>
      <x:c r="BA46" s="64" t="str">
        <x:v>-</x:v>
      </x:c>
      <x:c r="BB46" s="64" t="str">
        <x:v>62726474</x:v>
      </x:c>
      <x:c r="BC46" s="64" t="str">
        <x:v>205111</x:v>
      </x:c>
      <x:c r="BD46" s="64" t="str">
        <x:v>81</x:v>
      </x:c>
      <x:c r="BE46" s="64" t="str">
        <x:v>2</x:v>
      </x:c>
      <x:c r="BF46" s="64" t="str">
        <x:v>TLCT</x:v>
      </x:c>
      <x:c r="BG46" s="64" t="str">
        <x:v>PHLX</x:v>
      </x:c>
      <x:c r="BH46" s="64" t="str">
        <x:v>3</x:v>
      </x:c>
      <x:c r="BI46" s="64" t="str"/>
      <x:c r="BJ46" s="64" t="str">
        <x:v>10002136</x:v>
      </x:c>
      <x:c r="BK46" s="64" t="str">
        <x:v>1cca90364a081477f27ef167e5ca67e7</x:v>
      </x:c>
      <x:c r="BL46" s="64" t="str">
        <x:v>0</x:v>
      </x:c>
      <x:c r="BM46" s="64" t="str">
        <x:v>5002680652</x:v>
      </x:c>
      <x:c r="BN46" s="64" t="str">
        <x:v>1</x:v>
      </x:c>
      <x:c r="BO46" s="64" t="str">
        <x:v>39</x:v>
      </x:c>
      <x:c r="BP46" s="64" t="str"/>
      <x:c r="BQ46" s="64" t="str">
        <x:v>0</x:v>
      </x:c>
      <x:c r="BR46" s="64" t="str">
        <x:v>39</x:v>
      </x:c>
      <x:c r="BS46" s="64" t="str">
        <x:v>40243a16</x:v>
      </x:c>
      <x:c r="BT46" s="64" t="str">
        <x:v>2026-11-08 01:21:02</x:v>
      </x:c>
      <x:c r="BU46" s="75" t="n">
        <x:f>M46-TODAY()</x:f>
        <x:v>440</x:v>
      </x:c>
    </x:row>
    <x:row r="47" ht="72" customHeight="1">
      <x:c r="A47" s="5" t="str">
        <x:v>-</x:v>
      </x:c>
      <x:c r="B47" s="8" t="n">
        <x:v>46330.57375</x:v>
      </x:c>
      <x:c r="C47" s="5" t="str">
        <x:v>AMZN</x:v>
      </x:c>
      <x:c r="D47" s="5" t="str">
        <x:v>未审核</x:v>
      </x:c>
      <x:c r="E47" s="7" t="str">
        <x:v>本轮抓取尚未通过逐条复核，按规则显示未审核</x:v>
      </x:c>
      <x:c r="F47" s="5" t="str">
        <x:v>AMZN 261106 270.00C</x:v>
      </x:c>
      <x:c r="G47" s="5" t="str">
        <x:v>主動賣出</x:v>
      </x:c>
      <x:c r="H47" s="5" t="str">
        <x:v>📢 超級巨鯨大單 ($70.3M)</x:v>
      </x:c>
      <x:c r="I47" s="7" t="str">
        <x:v>-</x:v>
      </x:c>
      <x:c r="J47" s="5" t="str">
        <x:v>-</x:v>
      </x:c>
      <x:c r="K47" s="5" t="str">
        <x:v>未审核</x:v>
      </x:c>
      <x:c r="L47" s="5" t="str"/>
      <x:c r="M47" s="9" t="n">
        <x:v>46332</x:v>
      </x:c>
      <x:c r="N47" s="10" t="n">
        <x:v>-1</x:v>
      </x:c>
      <x:c r="O47" s="10" t="n">
        <x:v>2</x:v>
      </x:c>
      <x:c r="P47" s="11" t="n">
        <x:v>270</x:v>
      </x:c>
      <x:c r="Q47" s="5" t="str">
        <x:v>At Bid (買一主動賣)</x:v>
      </x:c>
      <x:c r="R47" s="11" t="n">
        <x:v>269.305</x:v>
      </x:c>
      <x:c r="S47" s="11" t="n">
        <x:v>806933</x:v>
      </x:c>
      <x:c r="T47" s="11" t="n">
        <x:v>806933.12</x:v>
      </x:c>
      <x:c r="U47" s="11" t="n">
        <x:v>67.46</x:v>
      </x:c>
      <x:c r="V47" s="11" t="str">
        <x:v>-∞</x:v>
      </x:c>
      <x:c r="W47" s="11" t="str">
        <x:v>1:∞</x:v>
      </x:c>
      <x:c r="X47" s="5" t="str">
        <x:v>273.10</x:v>
      </x:c>
      <x:c r="Y47" s="11" t="n">
        <x:v>70281000</x:v>
      </x:c>
      <x:c r="Z47" s="11" t="n">
        <x:v>1.41</x:v>
      </x:c>
      <x:c r="AA47" s="7" t="str">
        <x:v>Naked Call Selling (高位阻力壓制)</x:v>
      </x:c>
      <x:c r="AB47" s="7" t="str">
        <x:v>看平偏空</x:v>
      </x:c>
      <x:c r="AC47" s="5" t="str">
        <x:v>-</x:v>
      </x:c>
      <x:c r="AD47" s="7" t="str">
        <x:v>Single Leg</x:v>
      </x:c>
      <x:c r="AE47" s="5" t="str">
        <x:v>單腿</x:v>
      </x:c>
      <x:c r="AF47" s="5" t="str">
        <x:v>CumVol Breakout (累計突破開倉)</x:v>
      </x:c>
      <x:c r="AG47" s="5" t="str">
        <x:v>↓看空</x:v>
      </x:c>
      <x:c r="AH47" s="5" t="str">
        <x:v>普通成交</x:v>
      </x:c>
      <x:c r="AI47" s="5" t="str">
        <x:v>AUTO</x:v>
      </x:c>
      <x:c r="AJ47" s="10" t="n">
        <x:v>2603</x:v>
      </x:c>
      <x:c r="AK47" s="12" t="n">
        <x:v>3.100012</x:v>
      </x:c>
      <x:c r="AL47" s="12" t="n">
        <x:v>3.1</x:v>
      </x:c>
      <x:c r="AM47" s="12" t="n">
        <x:v>3.2</x:v>
      </x:c>
      <x:c r="AN47" s="11" t="n">
        <x:v>0.258</x:v>
      </x:c>
      <x:c r="AO47" s="11" t="n">
        <x:v>42.604</x:v>
      </x:c>
      <x:c r="AP47" s="13" t="n">
        <x:v>0.486689</x:v>
      </x:c>
      <x:c r="AQ47" s="13" t="n">
        <x:v>0.045293</x:v>
      </x:c>
      <x:c r="AR47" s="13" t="n">
        <x:v>0.082385</x:v>
      </x:c>
      <x:c r="AS47" s="13" t="n">
        <x:v>-0.959378</x:v>
      </x:c>
      <x:c r="AT47" s="13" t="n">
        <x:v>0.007516</x:v>
      </x:c>
      <x:c r="AU47" s="10" t="n">
        <x:v>36247</x:v>
      </x:c>
      <x:c r="AV47" s="10" t="n">
        <x:v>13594</x:v>
      </x:c>
      <x:c r="AW47" s="14" t="n">
        <x:v>0.1915</x:v>
      </x:c>
      <x:c r="AX47" s="14" t="n">
        <x:v>2.66639</x:v>
      </x:c>
      <x:c r="AY47" s="5" t="str">
        <x:v>AMEX,BOX,CBOE,#28,EDGX,#30,ISE,#32,MIAX,ARCA,MPRL,NSDQ,BX,#38,PHLX,BZX,MEMX,#42,#43,#44</x:v>
      </x:c>
      <x:c r="AZ47" s="5" t="str">
        <x:v>20261029</x:v>
      </x:c>
      <x:c r="BA47" s="5" t="str">
        <x:v>-</x:v>
      </x:c>
      <x:c r="BB47" s="5" t="str">
        <x:v>508350444</x:v>
      </x:c>
      <x:c r="BC47" s="5" t="str">
        <x:v>205111</x:v>
      </x:c>
      <x:c r="BD47" s="5" t="str">
        <x:v>81</x:v>
      </x:c>
      <x:c r="BE47" s="5" t="str">
        <x:v>0</x:v>
      </x:c>
      <x:c r="BF47" s="5" t="str"/>
      <x:c r="BG47" s="5" t="str"/>
      <x:c r="BH47" s="5" t="str">
        <x:v>1</x:v>
      </x:c>
      <x:c r="BI47" s="5" t="str"/>
      <x:c r="BJ47" s="5" t="str">
        <x:v>10002136</x:v>
      </x:c>
      <x:c r="BK47" s="5" t="str">
        <x:v>faf7a78f9da5544ba8e359ab353b42d4</x:v>
      </x:c>
      <x:c r="BL47" s="5" t="str">
        <x:v>0</x:v>
      </x:c>
      <x:c r="BM47" s="5" t="str">
        <x:v>5002680512</x:v>
      </x:c>
      <x:c r="BN47" s="5" t="str">
        <x:v>1</x:v>
      </x:c>
      <x:c r="BO47" s="5" t="str"/>
      <x:c r="BP47" s="5" t="str">
        <x:v>508350444_1793814372_7704374062834778112_1793814372_7704374062834778182</x:v>
      </x:c>
      <x:c r="BQ47" s="5" t="str">
        <x:v>1</x:v>
      </x:c>
      <x:c r="BR47" s="5" t="str">
        <x:v>25</x:v>
      </x:c>
      <x:c r="BS47" s="5" t="str">
        <x:v>40243a16</x:v>
      </x:c>
      <x:c r="BT47" s="5" t="str">
        <x:v>2026-11-08 01:21:02</x:v>
      </x:c>
      <x:c r="BU47" s="42" t="n">
        <x:f>M47-TODAY()</x:f>
        <x:v>-1</x:v>
      </x:c>
    </x:row>
    <x:row r="48" ht="72" customHeight="1">
      <x:c r="A48" s="5" t="str">
        <x:v>-</x:v>
      </x:c>
      <x:c r="B48" s="8" t="n">
        <x:v>46330.570543981485</x:v>
      </x:c>
      <x:c r="C48" s="5" t="str">
        <x:v>AMZN</x:v>
      </x:c>
      <x:c r="D48" s="5" t="str">
        <x:v>未审核</x:v>
      </x:c>
      <x:c r="E48" s="7" t="str">
        <x:v>本轮抓取尚未通过逐条复核，按规则显示未审核</x:v>
      </x:c>
      <x:c r="F48" s="5" t="str">
        <x:v>AMZN 261218 310.00C</x:v>
      </x:c>
      <x:c r="G48" s="5" t="str">
        <x:v>主動賣出</x:v>
      </x:c>
      <x:c r="H48" s="5" t="str">
        <x:v>⭐ 大額主力異動 ($32.5M)</x:v>
      </x:c>
      <x:c r="I48" s="7" t="str">
        <x:v>-</x:v>
      </x:c>
      <x:c r="J48" s="5" t="str">
        <x:v>-</x:v>
      </x:c>
      <x:c r="K48" s="5" t="str">
        <x:v>未审核</x:v>
      </x:c>
      <x:c r="L48" s="5" t="str"/>
      <x:c r="M48" s="9" t="n">
        <x:v>46374</x:v>
      </x:c>
      <x:c r="N48" s="10" t="n">
        <x:v>41</x:v>
      </x:c>
      <x:c r="O48" s="10" t="n">
        <x:v>44</x:v>
      </x:c>
      <x:c r="P48" s="11" t="n">
        <x:v>310</x:v>
      </x:c>
      <x:c r="Q48" s="5" t="str">
        <x:v>At Bid (買一主動賣)</x:v>
      </x:c>
      <x:c r="R48" s="11" t="n">
        <x:v>269.13</x:v>
      </x:c>
      <x:c r="S48" s="11" t="n">
        <x:v>140700</x:v>
      </x:c>
      <x:c r="T48" s="11" t="n">
        <x:v>140700</x:v>
      </x:c>
      <x:c r="U48" s="11" t="n">
        <x:v>91.94</x:v>
      </x:c>
      <x:c r="V48" s="11" t="str">
        <x:v>-∞</x:v>
      </x:c>
      <x:c r="W48" s="11" t="str">
        <x:v>1:∞</x:v>
      </x:c>
      <x:c r="X48" s="5" t="str">
        <x:v>311.34</x:v>
      </x:c>
      <x:c r="Y48" s="11" t="n">
        <x:v>32550000</x:v>
      </x:c>
      <x:c r="Z48" s="11" t="n">
        <x:v>15.68</x:v>
      </x:c>
      <x:c r="AA48" s="7" t="str">
        <x:v>Naked Call Selling (高位阻力壓制)</x:v>
      </x:c>
      <x:c r="AB48" s="7" t="str">
        <x:v>看平偏空</x:v>
      </x:c>
      <x:c r="AC48" s="5" t="str">
        <x:v>-</x:v>
      </x:c>
      <x:c r="AD48" s="7" t="str">
        <x:v>Single Leg</x:v>
      </x:c>
      <x:c r="AE48" s="5" t="str">
        <x:v>單腿</x:v>
      </x:c>
      <x:c r="AF48" s="5" t="str">
        <x:v>CumVol Breakout (累計突破開倉)</x:v>
      </x:c>
      <x:c r="AG48" s="5" t="str">
        <x:v>↓看空</x:v>
      </x:c>
      <x:c r="AH48" s="5" t="str">
        <x:v>現場交易</x:v>
      </x:c>
      <x:c r="AI48" s="5" t="str">
        <x:v>SLFT</x:v>
      </x:c>
      <x:c r="AJ48" s="10" t="n">
        <x:v>1050</x:v>
      </x:c>
      <x:c r="AK48" s="12" t="n">
        <x:v>1.34</x:v>
      </x:c>
      <x:c r="AL48" s="12" t="n">
        <x:v>1.34</x:v>
      </x:c>
      <x:c r="AM48" s="12" t="n">
        <x:v>1.38</x:v>
      </x:c>
      <x:c r="AN48" s="11" t="n">
        <x:v>15.185</x:v>
      </x:c>
      <x:c r="AO48" s="11" t="n">
        <x:v>30.087</x:v>
      </x:c>
      <x:c r="AP48" s="13" t="n">
        <x:v>0.103834</x:v>
      </x:c>
      <x:c r="AQ48" s="13" t="n">
        <x:v>0.006412</x:v>
      </x:c>
      <x:c r="AR48" s="13" t="n">
        <x:v>0.168581</x:v>
      </x:c>
      <x:c r="AS48" s="13" t="n">
        <x:v>-0.060214</x:v>
      </x:c>
      <x:c r="AT48" s="13" t="n">
        <x:v>0.032152</x:v>
      </x:c>
      <x:c r="AU48" s="10" t="n">
        <x:v>4901</x:v>
      </x:c>
      <x:c r="AV48" s="10" t="n">
        <x:v>4844</x:v>
      </x:c>
      <x:c r="AW48" s="14" t="n">
        <x:v>0.2168</x:v>
      </x:c>
      <x:c r="AX48" s="14" t="n">
        <x:v>1.01176</x:v>
      </x:c>
      <x:c r="AY48" s="5" t="str">
        <x:v>BOX</x:v>
      </x:c>
      <x:c r="AZ48" s="5" t="str">
        <x:v>20261029</x:v>
      </x:c>
      <x:c r="BA48" s="5" t="str">
        <x:v>-</x:v>
      </x:c>
      <x:c r="BB48" s="5" t="str">
        <x:v>500862937</x:v>
      </x:c>
      <x:c r="BC48" s="5" t="str">
        <x:v>205111</x:v>
      </x:c>
      <x:c r="BD48" s="5" t="str">
        <x:v>81</x:v>
      </x:c>
      <x:c r="BE48" s="5" t="str">
        <x:v>4</x:v>
      </x:c>
      <x:c r="BF48" s="5" t="str">
        <x:v>SLFT</x:v>
      </x:c>
      <x:c r="BG48" s="5" t="str">
        <x:v>BOX</x:v>
      </x:c>
      <x:c r="BH48" s="5" t="str">
        <x:v>1</x:v>
      </x:c>
      <x:c r="BI48" s="5" t="str"/>
      <x:c r="BJ48" s="5" t="str">
        <x:v>10002136</x:v>
      </x:c>
      <x:c r="BK48" s="5" t="str">
        <x:v>652e5619f6bd4eb459dd328ca757004d</x:v>
      </x:c>
      <x:c r="BL48" s="5" t="str">
        <x:v>0</x:v>
      </x:c>
      <x:c r="BM48" s="5" t="str">
        <x:v>5002680473</x:v>
      </x:c>
      <x:c r="BN48" s="5" t="str">
        <x:v>1</x:v>
      </x:c>
      <x:c r="BO48" s="5" t="str">
        <x:v>26</x:v>
      </x:c>
      <x:c r="BP48" s="5" t="str"/>
      <x:c r="BQ48" s="5" t="str">
        <x:v>0</x:v>
      </x:c>
      <x:c r="BR48" s="5" t="str">
        <x:v>26</x:v>
      </x:c>
      <x:c r="BS48" s="5" t="str">
        <x:v>40243a16</x:v>
      </x:c>
      <x:c r="BT48" s="5" t="str">
        <x:v>2026-11-08 01:21:02</x:v>
      </x:c>
      <x:c r="BU48" s="42" t="n">
        <x:f>M48-TODAY()</x:f>
        <x:v>41</x:v>
      </x:c>
    </x:row>
    <x:row r="49" ht="72" customHeight="1">
      <x:c r="A49" s="5" t="str">
        <x:v>-</x:v>
      </x:c>
      <x:c r="B49" s="8" t="n">
        <x:v>46330.558171296296</x:v>
      </x:c>
      <x:c r="C49" s="5" t="str">
        <x:v>AMZN</x:v>
      </x:c>
      <x:c r="D49" s="5" t="str">
        <x:v>未审核</x:v>
      </x:c>
      <x:c r="E49" s="7" t="str">
        <x:v>本轮抓取尚未通过逐条复核，按规则显示未审核</x:v>
      </x:c>
      <x:c r="F49" s="5" t="str">
        <x:v>AMZN 261113 267.50C</x:v>
      </x:c>
      <x:c r="G49" s="5" t="str">
        <x:v>主動賣出</x:v>
      </x:c>
      <x:c r="H49" s="5" t="str">
        <x:v>🔥 巨額確定開倉 ($71.6M)</x:v>
      </x:c>
      <x:c r="I49" s="7" t="str">
        <x:v>-</x:v>
      </x:c>
      <x:c r="J49" s="5" t="str">
        <x:v>-</x:v>
      </x:c>
      <x:c r="K49" s="5" t="str">
        <x:v>未审核</x:v>
      </x:c>
      <x:c r="L49" s="5" t="str"/>
      <x:c r="M49" s="9" t="n">
        <x:v>46339</x:v>
      </x:c>
      <x:c r="N49" s="10" t="n">
        <x:v>6</x:v>
      </x:c>
      <x:c r="O49" s="10" t="n">
        <x:v>9</x:v>
      </x:c>
      <x:c r="P49" s="11" t="n">
        <x:v>267.5</x:v>
      </x:c>
      <x:c r="Q49" s="5" t="str">
        <x:v>Mid (中間價撮合)</x:v>
      </x:c>
      <x:c r="R49" s="11" t="n">
        <x:v>267.935</x:v>
      </x:c>
      <x:c r="S49" s="11" t="n">
        <x:v>1620231</x:v>
      </x:c>
      <x:c r="T49" s="11" t="n">
        <x:v>1620230.97</x:v>
      </x:c>
      <x:c r="U49" s="11" t="n">
        <x:v>65.32</x:v>
      </x:c>
      <x:c r="V49" s="11" t="str">
        <x:v>-∞</x:v>
      </x:c>
      <x:c r="W49" s="11" t="str">
        <x:v>1:∞</x:v>
      </x:c>
      <x:c r="X49" s="5" t="str">
        <x:v>273.55</x:v>
      </x:c>
      <x:c r="Y49" s="11" t="n">
        <x:v>71636500</x:v>
      </x:c>
      <x:c r="Z49" s="11" t="n">
        <x:v>2.1</x:v>
      </x:c>
      <x:c r="AA49" s="7" t="str">
        <x:v>Single Leg Flow (普通單腿異動)</x:v>
      </x:c>
      <x:c r="AB49" s="7" t="str">
        <x:v>中性</x:v>
      </x:c>
      <x:c r="AC49" s="5" t="str">
        <x:v>-</x:v>
      </x:c>
      <x:c r="AD49" s="7" t="str">
        <x:v>Single Leg</x:v>
      </x:c>
      <x:c r="AE49" s="5" t="str">
        <x:v>單腿</x:v>
      </x:c>
      <x:c r="AF49" s="5" t="str">
        <x:v>Guaranteed Open (確定性開倉)</x:v>
      </x:c>
      <x:c r="AG49" s="5" t="str">
        <x:v>↓看空</x:v>
      </x:c>
      <x:c r="AH49" s="5" t="str">
        <x:v>普通成交</x:v>
      </x:c>
      <x:c r="AI49" s="5" t="str">
        <x:v>AUTO</x:v>
      </x:c>
      <x:c r="AJ49" s="10" t="n">
        <x:v>2678</x:v>
      </x:c>
      <x:c r="AK49" s="12" t="n">
        <x:v>6.050153</x:v>
      </x:c>
      <x:c r="AL49" s="12" t="n">
        <x:v>6.05</x:v>
      </x:c>
      <x:c r="AM49" s="12" t="n">
        <x:v>6.25</x:v>
      </x:c>
      <x:c r="AN49" s="11" t="n">
        <x:v>-0.162</x:v>
      </x:c>
      <x:c r="AO49" s="11" t="n">
        <x:v>34.278</x:v>
      </x:c>
      <x:c r="AP49" s="13" t="n">
        <x:v>0.525995</x:v>
      </x:c>
      <x:c r="AQ49" s="13" t="n">
        <x:v>0.027377</x:v>
      </x:c>
      <x:c r="AR49" s="13" t="n">
        <x:v>0.168877</x:v>
      </x:c>
      <x:c r="AS49" s="13" t="n">
        <x:v>-0.340673</x:v>
      </x:c>
      <x:c r="AT49" s="13" t="n">
        <x:v>0.033825</x:v>
      </x:c>
      <x:c r="AU49" s="10" t="n">
        <x:v>3714</x:v>
      </x:c>
      <x:c r="AV49" s="10" t="n">
        <x:v>413</x:v>
      </x:c>
      <x:c r="AW49" s="14" t="n">
        <x:v>6.4843</x:v>
      </x:c>
      <x:c r="AX49" s="14" t="n">
        <x:v>8.99273</x:v>
      </x:c>
      <x:c r="AY49" s="5" t="str">
        <x:v>AMEX,BOX,CBOE,#28,EDGX,#30,ISE,#32,MIAX,ARCA,MPRL,NSDQ,BX,#38,PHLX,BZX,MEMX,#42,#43,#44</x:v>
      </x:c>
      <x:c r="AZ49" s="5" t="str">
        <x:v>20261029</x:v>
      </x:c>
      <x:c r="BA49" s="5" t="str">
        <x:v>-</x:v>
      </x:c>
      <x:c r="BB49" s="5" t="str">
        <x:v>509022054</x:v>
      </x:c>
      <x:c r="BC49" s="5" t="str">
        <x:v>205111</x:v>
      </x:c>
      <x:c r="BD49" s="5" t="str">
        <x:v>81</x:v>
      </x:c>
      <x:c r="BE49" s="5" t="str">
        <x:v>0</x:v>
      </x:c>
      <x:c r="BF49" s="5" t="str"/>
      <x:c r="BG49" s="5" t="str"/>
      <x:c r="BH49" s="5" t="str">
        <x:v>1</x:v>
      </x:c>
      <x:c r="BI49" s="5" t="str"/>
      <x:c r="BJ49" s="5" t="str">
        <x:v>10002136</x:v>
      </x:c>
      <x:c r="BK49" s="5" t="str">
        <x:v>385f27d14a3cf9237a2bb0ec77e7877b</x:v>
      </x:c>
      <x:c r="BL49" s="5" t="str">
        <x:v>0</x:v>
      </x:c>
      <x:c r="BM49" s="5" t="str">
        <x:v>5002680347</x:v>
      </x:c>
      <x:c r="BN49" s="5" t="str">
        <x:v>1</x:v>
      </x:c>
      <x:c r="BO49" s="5" t="str"/>
      <x:c r="BP49" s="5" t="str">
        <x:v>509022054_1793813026_7704368281808797709_1793813026_7704368281808797787</x:v>
      </x:c>
      <x:c r="BQ49" s="5" t="str">
        <x:v>1</x:v>
      </x:c>
      <x:c r="BR49" s="5" t="str">
        <x:v>25</x:v>
      </x:c>
      <x:c r="BS49" s="5" t="str">
        <x:v>40243a16</x:v>
      </x:c>
      <x:c r="BT49" s="5" t="str">
        <x:v>2026-11-08 01:21:02</x:v>
      </x:c>
      <x:c r="BU49" s="42" t="n">
        <x:f>M49-TODAY()</x:f>
        <x:v>6</x:v>
      </x:c>
    </x:row>
    <x:row r="50" ht="72" customHeight="1">
      <x:c r="A50" s="5" t="str">
        <x:v>-</x:v>
      </x:c>
      <x:c r="B50" s="8" t="n">
        <x:v>46330.558171296296</x:v>
      </x:c>
      <x:c r="C50" s="5" t="str">
        <x:v>AMZN</x:v>
      </x:c>
      <x:c r="D50" s="5" t="str">
        <x:v>未审核</x:v>
      </x:c>
      <x:c r="E50" s="7" t="str">
        <x:v>本轮抓取尚未通过逐条复核，按规则显示未审核</x:v>
      </x:c>
      <x:c r="F50" s="5" t="str">
        <x:v>AMZN 261113 270.00C</x:v>
      </x:c>
      <x:c r="G50" s="5" t="str">
        <x:v>主動賣出</x:v>
      </x:c>
      <x:c r="H50" s="5" t="str">
        <x:v>📢 超級巨鯨大單 ($54.0M)</x:v>
      </x:c>
      <x:c r="I50" s="7" t="str">
        <x:v>-</x:v>
      </x:c>
      <x:c r="J50" s="5" t="str">
        <x:v>-</x:v>
      </x:c>
      <x:c r="K50" s="5" t="str">
        <x:v>未审核</x:v>
      </x:c>
      <x:c r="L50" s="5" t="str"/>
      <x:c r="M50" s="9" t="n">
        <x:v>46339</x:v>
      </x:c>
      <x:c r="N50" s="10" t="n">
        <x:v>6</x:v>
      </x:c>
      <x:c r="O50" s="10" t="n">
        <x:v>9</x:v>
      </x:c>
      <x:c r="P50" s="11" t="n">
        <x:v>270</x:v>
      </x:c>
      <x:c r="Q50" s="5" t="str">
        <x:v>At Bid (買一主動賣)</x:v>
      </x:c>
      <x:c r="R50" s="11" t="n">
        <x:v>267.91</x:v>
      </x:c>
      <x:c r="S50" s="11" t="n">
        <x:v>950020</x:v>
      </x:c>
      <x:c r="T50" s="11" t="n">
        <x:v>950020</x:v>
      </x:c>
      <x:c r="U50" s="11" t="n">
        <x:v>68.46</x:v>
      </x:c>
      <x:c r="V50" s="11" t="str">
        <x:v>-∞</x:v>
      </x:c>
      <x:c r="W50" s="11" t="str">
        <x:v>1:∞</x:v>
      </x:c>
      <x:c r="X50" s="5" t="str">
        <x:v>274.75</x:v>
      </x:c>
      <x:c r="Y50" s="11" t="n">
        <x:v>54000000</x:v>
      </x:c>
      <x:c r="Z50" s="11" t="n">
        <x:v>2.55</x:v>
      </x:c>
      <x:c r="AA50" s="7" t="str">
        <x:v>Naked Call Selling (高位阻力壓制)</x:v>
      </x:c>
      <x:c r="AB50" s="7" t="str">
        <x:v>看平偏空</x:v>
      </x:c>
      <x:c r="AC50" s="5" t="str">
        <x:v>-</x:v>
      </x:c>
      <x:c r="AD50" s="7" t="str">
        <x:v>Single Leg</x:v>
      </x:c>
      <x:c r="AE50" s="5" t="str">
        <x:v>單腿</x:v>
      </x:c>
      <x:c r="AF50" s="5" t="str">
        <x:v>Position Turnover (大單換手/存量博弈)</x:v>
      </x:c>
      <x:c r="AG50" s="5" t="str">
        <x:v>↓看空</x:v>
      </x:c>
      <x:c r="AH50" s="5" t="str">
        <x:v>普通成交</x:v>
      </x:c>
      <x:c r="AI50" s="5" t="str">
        <x:v>AUTO</x:v>
      </x:c>
      <x:c r="AJ50" s="10" t="n">
        <x:v>2000</x:v>
      </x:c>
      <x:c r="AK50" s="12" t="n">
        <x:v>4.7501</x:v>
      </x:c>
      <x:c r="AL50" s="12" t="n">
        <x:v>4.75</x:v>
      </x:c>
      <x:c r="AM50" s="12" t="n">
        <x:v>5</x:v>
      </x:c>
      <x:c r="AN50" s="11" t="n">
        <x:v>0.78</x:v>
      </x:c>
      <x:c r="AO50" s="11" t="n">
        <x:v>33.976</x:v>
      </x:c>
      <x:c r="AP50" s="13" t="n">
        <x:v>0.45719</x:v>
      </x:c>
      <x:c r="AQ50" s="13" t="n">
        <x:v>0.027519</x:v>
      </x:c>
      <x:c r="AR50" s="13" t="n">
        <x:v>0.16826</x:v>
      </x:c>
      <x:c r="AS50" s="13" t="n">
        <x:v>-0.334365</x:v>
      </x:c>
      <x:c r="AT50" s="13" t="n">
        <x:v>0.029508</x:v>
      </x:c>
      <x:c r="AU50" s="10" t="n">
        <x:v>3662</x:v>
      </x:c>
      <x:c r="AV50" s="10" t="n">
        <x:v>3868</x:v>
      </x:c>
      <x:c r="AW50" s="14" t="n">
        <x:v>0.5171</x:v>
      </x:c>
      <x:c r="AX50" s="14" t="n">
        <x:v>0.94674</x:v>
      </x:c>
      <x:c r="AY50" s="5" t="str">
        <x:v>AMEX,BOX,CBOE,#28,EDGX,#30,ISE,#32,MIAX,ARCA,MPRL,NSDQ,BX,#38,PHLX,BZX,MEMX,#42,#43,#44</x:v>
      </x:c>
      <x:c r="AZ50" s="5" t="str">
        <x:v>20261029</x:v>
      </x:c>
      <x:c r="BA50" s="5" t="str">
        <x:v>-</x:v>
      </x:c>
      <x:c r="BB50" s="5" t="str">
        <x:v>508470163</x:v>
      </x:c>
      <x:c r="BC50" s="5" t="str">
        <x:v>205111</x:v>
      </x:c>
      <x:c r="BD50" s="5" t="str">
        <x:v>81</x:v>
      </x:c>
      <x:c r="BE50" s="5" t="str">
        <x:v>0</x:v>
      </x:c>
      <x:c r="BF50" s="5" t="str"/>
      <x:c r="BG50" s="5" t="str"/>
      <x:c r="BH50" s="5" t="str">
        <x:v>1</x:v>
      </x:c>
      <x:c r="BI50" s="5" t="str"/>
      <x:c r="BJ50" s="5" t="str">
        <x:v>10002136</x:v>
      </x:c>
      <x:c r="BK50" s="5" t="str">
        <x:v>34e438c046aeb022e24b28e2a0ae9fe4</x:v>
      </x:c>
      <x:c r="BL50" s="5" t="str">
        <x:v>0</x:v>
      </x:c>
      <x:c r="BM50" s="5" t="str">
        <x:v>5002680346</x:v>
      </x:c>
      <x:c r="BN50" s="5" t="str">
        <x:v>1</x:v>
      </x:c>
      <x:c r="BO50" s="5" t="str"/>
      <x:c r="BP50" s="5" t="str">
        <x:v>508470163_1793813026_7704368281808797696_1793813026_7704368281808797739</x:v>
      </x:c>
      <x:c r="BQ50" s="5" t="str">
        <x:v>1</x:v>
      </x:c>
      <x:c r="BR50" s="5" t="str">
        <x:v>25</x:v>
      </x:c>
      <x:c r="BS50" s="5" t="str">
        <x:v>40243a16</x:v>
      </x:c>
      <x:c r="BT50" s="5" t="str">
        <x:v>2026-11-08 01:21:02</x:v>
      </x:c>
      <x:c r="BU50" s="42" t="n">
        <x:f>M50-TODAY()</x:f>
        <x:v>6</x:v>
      </x:c>
    </x:row>
    <x:row r="51" ht="72" customHeight="1">
      <x:c r="A51" s="5" t="str">
        <x:v>-</x:v>
      </x:c>
      <x:c r="B51" s="8" t="n">
        <x:v>46330.52652777778</x:v>
      </x:c>
      <x:c r="C51" s="5" t="str">
        <x:v>AMZN</x:v>
      </x:c>
      <x:c r="D51" s="5" t="str">
        <x:v>未审核</x:v>
      </x:c>
      <x:c r="E51" s="7" t="str">
        <x:v>本轮抓取尚未通过逐条复核，按规则显示未审核</x:v>
      </x:c>
      <x:c r="F51" s="5" t="str">
        <x:v>AMZN 270617 165.00P</x:v>
      </x:c>
      <x:c r="G51" s="5" t="str">
        <x:v>主動賣出</x:v>
      </x:c>
      <x:c r="H51" s="5" t="str">
        <x:v>🔥 巨額確定開倉 ($99.0M)</x:v>
      </x:c>
      <x:c r="I51" s="7" t="str">
        <x:v>💡 賣方極深安全墊 (距平衡點 -38.6% 保本底線，大資金做空波動率)</x:v>
      </x:c>
      <x:c r="J51" s="5" t="str">
        <x:v>2026-11-07 17:21:16</x:v>
      </x:c>
      <x:c r="K51" s="5" t="str">
        <x:v>未审核</x:v>
      </x:c>
      <x:c r="L51" s="5" t="str"/>
      <x:c r="M51" s="9" t="n">
        <x:v>46555</x:v>
      </x:c>
      <x:c r="N51" s="10" t="n">
        <x:v>221</x:v>
      </x:c>
      <x:c r="O51" s="10" t="n">
        <x:v>225</x:v>
      </x:c>
      <x:c r="P51" s="11" t="n">
        <x:v>165</x:v>
      </x:c>
      <x:c r="Q51" s="5" t="str">
        <x:v>Mid (中間價撮合)</x:v>
      </x:c>
      <x:c r="R51" s="11" t="n">
        <x:v>265.905</x:v>
      </x:c>
      <x:c r="S51" s="11" t="n">
        <x:v>1032000</x:v>
      </x:c>
      <x:c r="T51" s="11" t="n">
        <x:v>1032000</x:v>
      </x:c>
      <x:c r="U51" s="11" t="n">
        <x:v>92.31</x:v>
      </x:c>
      <x:c r="V51" s="11" t="n">
        <x:v>-97968000</x:v>
      </x:c>
      <x:c r="W51" s="11" t="str">
        <x:v>1:94.9</x:v>
      </x:c>
      <x:c r="X51" s="5" t="str">
        <x:v>163.28</x:v>
      </x:c>
      <x:c r="Y51" s="11" t="n">
        <x:v>99000000</x:v>
      </x:c>
      <x:c r="Z51" s="11" t="n">
        <x:v>-38.59</x:v>
      </x:c>
      <x:c r="AA51" s="7" t="str">
        <x:v>Single Leg Flow (普通單腿異動)</x:v>
      </x:c>
      <x:c r="AB51" s="7" t="str">
        <x:v>中性</x:v>
      </x:c>
      <x:c r="AC51" s="5" t="str">
        <x:v>-</x:v>
      </x:c>
      <x:c r="AD51" s="7" t="str">
        <x:v>Single Leg</x:v>
      </x:c>
      <x:c r="AE51" s="5" t="str">
        <x:v>單腿</x:v>
      </x:c>
      <x:c r="AF51" s="5" t="str">
        <x:v>Guaranteed Open (確定性開倉)</x:v>
      </x:c>
      <x:c r="AG51" s="5" t="str">
        <x:v>↑看多</x:v>
      </x:c>
      <x:c r="AH51" s="5" t="str">
        <x:v>交叉交易</x:v>
      </x:c>
      <x:c r="AI51" s="5" t="str">
        <x:v>SLCN</x:v>
      </x:c>
      <x:c r="AJ51" s="10" t="n">
        <x:v>6000</x:v>
      </x:c>
      <x:c r="AK51" s="12" t="n">
        <x:v>1.72</x:v>
      </x:c>
      <x:c r="AL51" s="12" t="n">
        <x:v>1.7</x:v>
      </x:c>
      <x:c r="AM51" s="12" t="n">
        <x:v>1.78</x:v>
      </x:c>
      <x:c r="AN51" s="11" t="n">
        <x:v>37.947</x:v>
      </x:c>
      <x:c r="AO51" s="11" t="n">
        <x:v>41.103</x:v>
      </x:c>
      <x:c r="AP51" s="13" t="n">
        <x:v>-0.043414</x:v>
      </x:c>
      <x:c r="AQ51" s="13" t="n">
        <x:v>0.001072</x:v>
      </x:c>
      <x:c r="AR51" s="13" t="n">
        <x:v>0.192381</x:v>
      </x:c>
      <x:c r="AS51" s="13" t="n">
        <x:v>-0.016314</x:v>
      </x:c>
      <x:c r="AT51" s="13" t="n">
        <x:v>-0.06584</x:v>
      </x:c>
      <x:c r="AU51" s="10" t="n">
        <x:v>6015</x:v>
      </x:c>
      <x:c r="AV51" s="10" t="n">
        <x:v>4362</x:v>
      </x:c>
      <x:c r="AW51" s="14" t="n">
        <x:v>1.3755</x:v>
      </x:c>
      <x:c r="AX51" s="14" t="n">
        <x:v>1.37895</x:v>
      </x:c>
      <x:c r="AY51" s="5" t="str">
        <x:v>ARCA</x:v>
      </x:c>
      <x:c r="AZ51" s="5" t="str">
        <x:v>20261029</x:v>
      </x:c>
      <x:c r="BA51" s="5" t="str">
        <x:v>-</x:v>
      </x:c>
      <x:c r="BB51" s="5" t="str">
        <x:v>501007982</x:v>
      </x:c>
      <x:c r="BC51" s="5" t="str">
        <x:v>205111</x:v>
      </x:c>
      <x:c r="BD51" s="5" t="str">
        <x:v>81</x:v>
      </x:c>
      <x:c r="BE51" s="5" t="str">
        <x:v>2</x:v>
      </x:c>
      <x:c r="BF51" s="5" t="str">
        <x:v>SLCN</x:v>
      </x:c>
      <x:c r="BG51" s="5" t="str">
        <x:v>ARCA</x:v>
      </x:c>
      <x:c r="BH51" s="5" t="str">
        <x:v>2</x:v>
      </x:c>
      <x:c r="BI51" s="5" t="str"/>
      <x:c r="BJ51" s="5" t="str">
        <x:v>10002136</x:v>
      </x:c>
      <x:c r="BK51" s="5" t="str">
        <x:v>51d02c2c1682e09ab8046b90366fea2a</x:v>
      </x:c>
      <x:c r="BL51" s="5" t="str">
        <x:v>0</x:v>
      </x:c>
      <x:c r="BM51" s="5" t="str">
        <x:v>5002679924</x:v>
      </x:c>
      <x:c r="BN51" s="5" t="str">
        <x:v>1</x:v>
      </x:c>
      <x:c r="BO51" s="5" t="str">
        <x:v>34</x:v>
      </x:c>
      <x:c r="BP51" s="5" t="str"/>
      <x:c r="BQ51" s="5" t="str">
        <x:v>0</x:v>
      </x:c>
      <x:c r="BR51" s="5" t="str">
        <x:v>34</x:v>
      </x:c>
      <x:c r="BS51" s="5" t="str">
        <x:v>40243a16</x:v>
      </x:c>
      <x:c r="BT51" s="5" t="str">
        <x:v>2026-11-08 01:21:02</x:v>
      </x:c>
      <x:c r="BU51" s="42" t="n">
        <x:f>M51-TODAY()</x:f>
        <x:v>222</x:v>
      </x:c>
    </x:row>
    <x:row r="52" ht="72" customHeight="1">
      <x:c r="A52" s="15" t="str">
        <x:v>7.1</x:v>
      </x:c>
      <x:c r="B52" s="16" t="n">
        <x:v>46330.52631944444</x:v>
      </x:c>
      <x:c r="C52" s="15" t="str">
        <x:v>AMZN</x:v>
      </x:c>
      <x:c r="D52" s="15" t="str">
        <x:v>未审核</x:v>
      </x:c>
      <x:c r="E52" s="17" t="str">
        <x:v>本轮抓取尚未通过逐条复核，按规则显示未审核</x:v>
      </x:c>
      <x:c r="F52" s="15" t="str">
        <x:v>AMZN 270416 340.00C</x:v>
      </x:c>
      <x:c r="G52" s="15" t="str">
        <x:v>中性</x:v>
      </x:c>
      <x:c r="H52" s="15" t="str">
        <x:v>⚡ 重大多腿價差 ($40.8M)</x:v>
      </x:c>
      <x:c r="I52" s="17" t="str">
        <x:v>⚡ 雙向突破寬幅波動率組合 (上下雙向盈利軌道)</x:v>
      </x:c>
      <x:c r="J52" s="15" t="str">
        <x:v>2026-11-07 17:21:16</x:v>
      </x:c>
      <x:c r="K52" s="15" t="str">
        <x:v>未审核</x:v>
      </x:c>
      <x:c r="L52" s="15" t="str"/>
      <x:c r="M52" s="18" t="n">
        <x:v>46493</x:v>
      </x:c>
      <x:c r="N52" s="19" t="n">
        <x:v>159</x:v>
      </x:c>
      <x:c r="O52" s="19" t="n">
        <x:v>163</x:v>
      </x:c>
      <x:c r="P52" s="20" t="n">
        <x:v>340</x:v>
      </x:c>
      <x:c r="Q52" s="15" t="str">
        <x:v>Mid (中間價撮合)</x:v>
      </x:c>
      <x:c r="R52" s="20" t="n">
        <x:v>266</x:v>
      </x:c>
      <x:c r="S52" s="20" t="n">
        <x:v>618000</x:v>
      </x:c>
      <x:c r="T52" s="20" t="str">
        <x:v>+∞</x:v>
      </x:c>
      <x:c r="U52" s="20" t="n">
        <x:v>40.12</x:v>
      </x:c>
      <x:c r="V52" s="20" t="n">
        <x:v>-3162000</x:v>
      </x:c>
      <x:c r="W52" s="20" t="str">
        <x:v>∞:1</x:v>
      </x:c>
      <x:c r="X52" s="15" t="str">
        <x:v>238.65 / 366.35</x:v>
      </x:c>
      <x:c r="Y52" s="20" t="n">
        <x:v>40800000</x:v>
      </x:c>
      <x:c r="Z52" s="20" t="str">
        <x:v>-</x:v>
      </x:c>
      <x:c r="AA52" s="17" t="str">
        <x:v>Strangle Combo (寬跨式組合)</x:v>
      </x:c>
      <x:c r="AB52" s="17" t="str">
        <x:v>中性</x:v>
      </x:c>
      <x:c r="AC52" s="15" t="str">
        <x:v>C_1793810274000_007</x:v>
      </x:c>
      <x:c r="AD52" s="17" t="str">
        <x:v>Leg 1/2: SELL 1200x AMZN 270416 340.00C</x:v>
      </x:c>
      <x:c r="AE52" s="15" t="str">
        <x:v>多腿</x:v>
      </x:c>
      <x:c r="AF52" s="15" t="str">
        <x:v>Guaranteed Open (確定性開倉)</x:v>
      </x:c>
      <x:c r="AG52" s="15" t="str">
        <x:v>中性</x:v>
      </x:c>
      <x:c r="AH52" s="15" t="str">
        <x:v>交叉交易</x:v>
      </x:c>
      <x:c r="AI52" s="15" t="str">
        <x:v>MLCT</x:v>
      </x:c>
      <x:c r="AJ52" s="19" t="n">
        <x:v>1200</x:v>
      </x:c>
      <x:c r="AK52" s="21" t="n">
        <x:v>5.15</x:v>
      </x:c>
      <x:c r="AL52" s="21" t="n">
        <x:v>5</x:v>
      </x:c>
      <x:c r="AM52" s="21" t="n">
        <x:v>5.3</x:v>
      </x:c>
      <x:c r="AN52" s="20" t="n">
        <x:v>27.819</x:v>
      </x:c>
      <x:c r="AO52" s="20" t="n">
        <x:v>32.94</x:v>
      </x:c>
      <x:c r="AP52" s="22" t="n">
        <x:v>0.179053</x:v>
      </x:c>
      <x:c r="AQ52" s="22" t="n">
        <x:v>0.004465</x:v>
      </x:c>
      <x:c r="AR52" s="22" t="n">
        <x:v>0.464941</x:v>
      </x:c>
      <x:c r="AS52" s="22" t="n">
        <x:v>-0.05183</x:v>
      </x:c>
      <x:c r="AT52" s="22" t="n">
        <x:v>0.18988</x:v>
      </x:c>
      <x:c r="AU52" s="19" t="n">
        <x:v>1258</x:v>
      </x:c>
      <x:c r="AV52" s="19" t="n">
        <x:v>180</x:v>
      </x:c>
      <x:c r="AW52" s="23" t="n">
        <x:v>6.6667</x:v>
      </x:c>
      <x:c r="AX52" s="23" t="n">
        <x:v>6.98888</x:v>
      </x:c>
      <x:c r="AY52" s="15" t="str">
        <x:v>AMEX</x:v>
      </x:c>
      <x:c r="AZ52" s="15" t="str">
        <x:v>20261029</x:v>
      </x:c>
      <x:c r="BA52" s="15" t="str">
        <x:v>-</x:v>
      </x:c>
      <x:c r="BB52" s="15" t="str">
        <x:v>507591777</x:v>
      </x:c>
      <x:c r="BC52" s="15" t="str">
        <x:v>205111</x:v>
      </x:c>
      <x:c r="BD52" s="15" t="str">
        <x:v>81</x:v>
      </x:c>
      <x:c r="BE52" s="15" t="str">
        <x:v>2</x:v>
      </x:c>
      <x:c r="BF52" s="15" t="str">
        <x:v>MLCT</x:v>
      </x:c>
      <x:c r="BG52" s="15" t="str">
        <x:v>AMEX</x:v>
      </x:c>
      <x:c r="BH52" s="15" t="str">
        <x:v>3</x:v>
      </x:c>
      <x:c r="BI52" s="15" t="str"/>
      <x:c r="BJ52" s="15" t="str">
        <x:v>10002136</x:v>
      </x:c>
      <x:c r="BK52" s="15" t="str">
        <x:v>55df2cfe2ab2094267c3e7c598dc845c</x:v>
      </x:c>
      <x:c r="BL52" s="15" t="str">
        <x:v>0</x:v>
      </x:c>
      <x:c r="BM52" s="15" t="str">
        <x:v>5002679920</x:v>
      </x:c>
      <x:c r="BN52" s="15" t="str">
        <x:v>1</x:v>
      </x:c>
      <x:c r="BO52" s="15" t="str">
        <x:v>25</x:v>
      </x:c>
      <x:c r="BP52" s="15" t="str"/>
      <x:c r="BQ52" s="15" t="str">
        <x:v>0</x:v>
      </x:c>
      <x:c r="BR52" s="15" t="str">
        <x:v>25</x:v>
      </x:c>
      <x:c r="BS52" s="15" t="str">
        <x:v>40243a16</x:v>
      </x:c>
      <x:c r="BT52" s="15" t="str">
        <x:v>2026-11-08 01:21:02</x:v>
      </x:c>
      <x:c r="BU52" s="43" t="n">
        <x:f>M52-TODAY()</x:f>
        <x:v>160</x:v>
      </x:c>
    </x:row>
    <x:row r="53" ht="72" customHeight="1">
      <x:c r="A53" s="15" t="str">
        <x:v>7.2</x:v>
      </x:c>
      <x:c r="B53" s="16" t="n">
        <x:v>46330.52631944444</x:v>
      </x:c>
      <x:c r="C53" s="15" t="str">
        <x:v>AMZN</x:v>
      </x:c>
      <x:c r="D53" s="15" t="str">
        <x:v>未审核</x:v>
      </x:c>
      <x:c r="E53" s="17" t="str">
        <x:v>本轮抓取尚未通过逐条复核，按规则显示未审核</x:v>
      </x:c>
      <x:c r="F53" s="15" t="str">
        <x:v>AMZN 270416 265.00P</x:v>
      </x:c>
      <x:c r="G53" s="15" t="str">
        <x:v>中性</x:v>
      </x:c>
      <x:c r="H53" s="15" t="str">
        <x:v>⚡ 重大多腿價差 ($31.8M)</x:v>
      </x:c>
      <x:c r="I53" s="17" t="str">
        <x:v>⚡ 雙向突破寬幅波動率組合 (上下雙向盈利軌道)</x:v>
      </x:c>
      <x:c r="J53" s="15" t="str">
        <x:v>2026-11-07 17:21:16</x:v>
      </x:c>
      <x:c r="K53" s="15" t="str">
        <x:v>未审核</x:v>
      </x:c>
      <x:c r="L53" s="15" t="str"/>
      <x:c r="M53" s="18" t="n">
        <x:v>46493</x:v>
      </x:c>
      <x:c r="N53" s="19" t="n">
        <x:v>159</x:v>
      </x:c>
      <x:c r="O53" s="19" t="n">
        <x:v>163</x:v>
      </x:c>
      <x:c r="P53" s="20" t="n">
        <x:v>265</x:v>
      </x:c>
      <x:c r="Q53" s="15" t="str">
        <x:v>Mid (中間價撮合)</x:v>
      </x:c>
      <x:c r="R53" s="20" t="n">
        <x:v>265.975</x:v>
      </x:c>
      <x:c r="S53" s="20" t="n">
        <x:v>2544000</x:v>
      </x:c>
      <x:c r="T53" s="20" t="str">
        <x:v>+∞</x:v>
      </x:c>
      <x:c r="U53" s="20" t="n">
        <x:v>40.12</x:v>
      </x:c>
      <x:c r="V53" s="20" t="n">
        <x:v>-3162000</x:v>
      </x:c>
      <x:c r="W53" s="20" t="str">
        <x:v>∞:1</x:v>
      </x:c>
      <x:c r="X53" s="15" t="str">
        <x:v>238.65 / 366.35</x:v>
      </x:c>
      <x:c r="Y53" s="20" t="n">
        <x:v>31800000</x:v>
      </x:c>
      <x:c r="Z53" s="20" t="str">
        <x:v>-</x:v>
      </x:c>
      <x:c r="AA53" s="17" t="str">
        <x:v>Strangle Combo (寬跨式組合)</x:v>
      </x:c>
      <x:c r="AB53" s="17" t="str">
        <x:v>中性</x:v>
      </x:c>
      <x:c r="AC53" s="15" t="str">
        <x:v>C_1793810274000_007</x:v>
      </x:c>
      <x:c r="AD53" s="17" t="str">
        <x:v>Leg 2/2: SELL 1200x AMZN 270416 265.00P</x:v>
      </x:c>
      <x:c r="AE53" s="15" t="str">
        <x:v>多腿</x:v>
      </x:c>
      <x:c r="AF53" s="15" t="str">
        <x:v>Guaranteed Open (確定性開倉)</x:v>
      </x:c>
      <x:c r="AG53" s="15" t="str">
        <x:v>中性</x:v>
      </x:c>
      <x:c r="AH53" s="15" t="str">
        <x:v>交叉交易</x:v>
      </x:c>
      <x:c r="AI53" s="15" t="str">
        <x:v>MLCT</x:v>
      </x:c>
      <x:c r="AJ53" s="19" t="n">
        <x:v>1200</x:v>
      </x:c>
      <x:c r="AK53" s="21" t="n">
        <x:v>21.2</x:v>
      </x:c>
      <x:c r="AL53" s="21" t="n">
        <x:v>20.9</x:v>
      </x:c>
      <x:c r="AM53" s="21" t="n">
        <x:v>21.5</x:v>
      </x:c>
      <x:c r="AN53" s="20" t="n">
        <x:v>0.366</x:v>
      </x:c>
      <x:c r="AO53" s="20" t="n">
        <x:v>33.804</x:v>
      </x:c>
      <x:c r="AP53" s="22" t="n">
        <x:v>-0.424656</x:v>
      </x:c>
      <x:c r="AQ53" s="22" t="n">
        <x:v>0.006728</x:v>
      </x:c>
      <x:c r="AR53" s="22" t="n">
        <x:v>0.692689</x:v>
      </x:c>
      <x:c r="AS53" s="22" t="n">
        <x:v>-0.059897</x:v>
      </x:c>
      <x:c r="AT53" s="22" t="n">
        <x:v>-0.463957</x:v>
      </x:c>
      <x:c r="AU53" s="19" t="n">
        <x:v>1290</x:v>
      </x:c>
      <x:c r="AV53" s="19" t="n">
        <x:v>39</x:v>
      </x:c>
      <x:c r="AW53" s="23" t="n">
        <x:v>30.7692</x:v>
      </x:c>
      <x:c r="AX53" s="23" t="n">
        <x:v>33.07692</x:v>
      </x:c>
      <x:c r="AY53" s="15" t="str">
        <x:v>AMEX</x:v>
      </x:c>
      <x:c r="AZ53" s="15" t="str">
        <x:v>20261029</x:v>
      </x:c>
      <x:c r="BA53" s="15" t="str">
        <x:v>-</x:v>
      </x:c>
      <x:c r="BB53" s="15" t="str">
        <x:v>507480883</x:v>
      </x:c>
      <x:c r="BC53" s="15" t="str">
        <x:v>205111</x:v>
      </x:c>
      <x:c r="BD53" s="15" t="str">
        <x:v>81</x:v>
      </x:c>
      <x:c r="BE53" s="15" t="str">
        <x:v>2</x:v>
      </x:c>
      <x:c r="BF53" s="15" t="str">
        <x:v>MLCT</x:v>
      </x:c>
      <x:c r="BG53" s="15" t="str">
        <x:v>AMEX</x:v>
      </x:c>
      <x:c r="BH53" s="15" t="str">
        <x:v>3</x:v>
      </x:c>
      <x:c r="BI53" s="15" t="str"/>
      <x:c r="BJ53" s="15" t="str">
        <x:v>10002136</x:v>
      </x:c>
      <x:c r="BK53" s="15" t="str">
        <x:v>3d6a67eb8cf6b4ae2e809fbb8e0aaab1</x:v>
      </x:c>
      <x:c r="BL53" s="15" t="str">
        <x:v>0</x:v>
      </x:c>
      <x:c r="BM53" s="15" t="str">
        <x:v>5002679919</x:v>
      </x:c>
      <x:c r="BN53" s="15" t="str">
        <x:v>1</x:v>
      </x:c>
      <x:c r="BO53" s="15" t="str">
        <x:v>25</x:v>
      </x:c>
      <x:c r="BP53" s="15" t="str"/>
      <x:c r="BQ53" s="15" t="str">
        <x:v>0</x:v>
      </x:c>
      <x:c r="BR53" s="15" t="str">
        <x:v>25</x:v>
      </x:c>
      <x:c r="BS53" s="15" t="str">
        <x:v>40243a16</x:v>
      </x:c>
      <x:c r="BT53" s="15" t="str">
        <x:v>2026-11-08 01:21:02</x:v>
      </x:c>
      <x:c r="BU53" s="43" t="n">
        <x:f>M53-TODAY()</x:f>
        <x:v>160</x:v>
      </x:c>
    </x:row>
    <x:row r="54" ht="72" customHeight="1">
      <x:c r="A54" s="5" t="str">
        <x:v>-</x:v>
      </x:c>
      <x:c r="B54" s="8" t="n">
        <x:v>46330.51207175926</x:v>
      </x:c>
      <x:c r="C54" s="5" t="str">
        <x:v>AMZN</x:v>
      </x:c>
      <x:c r="D54" s="5" t="str">
        <x:v>未审核</x:v>
      </x:c>
      <x:c r="E54" s="7" t="str">
        <x:v>本轮抓取尚未通过逐条复核，按规则显示未审核</x:v>
      </x:c>
      <x:c r="F54" s="5" t="str">
        <x:v>AMZN 261120 240.00P</x:v>
      </x:c>
      <x:c r="G54" s="5" t="str">
        <x:v>主動買入</x:v>
      </x:c>
      <x:c r="H54" s="5" t="str">
        <x:v>⭐ 大額主力異動 ($30.1M)</x:v>
      </x:c>
      <x:c r="I54" s="7" t="str">
        <x:v>-</x:v>
      </x:c>
      <x:c r="J54" s="5" t="str">
        <x:v>-</x:v>
      </x:c>
      <x:c r="K54" s="5" t="str">
        <x:v>未审核</x:v>
      </x:c>
      <x:c r="L54" s="5" t="str"/>
      <x:c r="M54" s="9" t="n">
        <x:v>46346</x:v>
      </x:c>
      <x:c r="N54" s="10" t="n">
        <x:v>13</x:v>
      </x:c>
      <x:c r="O54" s="10" t="n">
        <x:v>16</x:v>
      </x:c>
      <x:c r="P54" s="11" t="n">
        <x:v>240</x:v>
      </x:c>
      <x:c r="Q54" s="5" t="str">
        <x:v>At Ask (賣一主動買)</x:v>
      </x:c>
      <x:c r="R54" s="11" t="n">
        <x:v>266.38</x:v>
      </x:c>
      <x:c r="S54" s="11" t="n">
        <x:v>122988</x:v>
      </x:c>
      <x:c r="T54" s="11" t="n">
        <x:v>29997012.01</x:v>
      </x:c>
      <x:c r="U54" s="11" t="n">
        <x:v>9.44</x:v>
      </x:c>
      <x:c r="V54" s="11" t="n">
        <x:v>-122987.99</x:v>
      </x:c>
      <x:c r="W54" s="11" t="str">
        <x:v>244:1</x:v>
      </x:c>
      <x:c r="X54" s="5" t="str">
        <x:v>239.02</x:v>
      </x:c>
      <x:c r="Y54" s="11" t="n">
        <x:v>30120000</x:v>
      </x:c>
      <x:c r="Z54" s="11" t="n">
        <x:v>-10.27</x:v>
      </x:c>
      <x:c r="AA54" s="7" t="str">
        <x:v>Single Leg Flow (普通單腿異動)</x:v>
      </x:c>
      <x:c r="AB54" s="7" t="str">
        <x:v>看空</x:v>
      </x:c>
      <x:c r="AC54" s="5" t="str">
        <x:v>-</x:v>
      </x:c>
      <x:c r="AD54" s="7" t="str">
        <x:v>Single Leg</x:v>
      </x:c>
      <x:c r="AE54" s="5" t="str">
        <x:v>單腿</x:v>
      </x:c>
      <x:c r="AF54" s="5" t="str">
        <x:v>Unconfirmed (常規未確認)</x:v>
      </x:c>
      <x:c r="AG54" s="5" t="str">
        <x:v>↓看空</x:v>
      </x:c>
      <x:c r="AH54" s="5" t="str">
        <x:v>普通成交</x:v>
      </x:c>
      <x:c r="AI54" s="5" t="str">
        <x:v>SLAN</x:v>
      </x:c>
      <x:c r="AJ54" s="10" t="n">
        <x:v>1255</x:v>
      </x:c>
      <x:c r="AK54" s="12" t="n">
        <x:v>0.979984</x:v>
      </x:c>
      <x:c r="AL54" s="12" t="n">
        <x:v>0.95</x:v>
      </x:c>
      <x:c r="AM54" s="12" t="n">
        <x:v>0.98</x:v>
      </x:c>
      <x:c r="AN54" s="11" t="n">
        <x:v>9.903</x:v>
      </x:c>
      <x:c r="AO54" s="11" t="n">
        <x:v>38.833</x:v>
      </x:c>
      <x:c r="AP54" s="13" t="n">
        <x:v>-0.090691</x:v>
      </x:c>
      <x:c r="AQ54" s="13" t="n">
        <x:v>0.007494</x:v>
      </x:c>
      <x:c r="AR54" s="13" t="n">
        <x:v>0.09162</x:v>
      </x:c>
      <x:c r="AS54" s="13" t="n">
        <x:v>-0.106123</x:v>
      </x:c>
      <x:c r="AT54" s="13" t="n">
        <x:v>-0.010143</x:v>
      </x:c>
      <x:c r="AU54" s="10" t="n">
        <x:v>4104</x:v>
      </x:c>
      <x:c r="AV54" s="10" t="n">
        <x:v>19014</x:v>
      </x:c>
      <x:c r="AW54" s="14" t="n">
        <x:v>0.066</x:v>
      </x:c>
      <x:c r="AX54" s="14" t="n">
        <x:v>0.21584</x:v>
      </x:c>
      <x:c r="AY54" s="5" t="str">
        <x:v>PHLX</x:v>
      </x:c>
      <x:c r="AZ54" s="5" t="str">
        <x:v>20261029</x:v>
      </x:c>
      <x:c r="BA54" s="5" t="str">
        <x:v>-</x:v>
      </x:c>
      <x:c r="BB54" s="5" t="str">
        <x:v>502510358</x:v>
      </x:c>
      <x:c r="BC54" s="5" t="str">
        <x:v>205111</x:v>
      </x:c>
      <x:c r="BD54" s="5" t="str">
        <x:v>81</x:v>
      </x:c>
      <x:c r="BE54" s="5" t="str">
        <x:v>0</x:v>
      </x:c>
      <x:c r="BF54" s="5" t="str"/>
      <x:c r="BG54" s="5" t="str"/>
      <x:c r="BH54" s="5" t="str">
        <x:v>1</x:v>
      </x:c>
      <x:c r="BI54" s="5" t="str"/>
      <x:c r="BJ54" s="5" t="str">
        <x:v>10002136</x:v>
      </x:c>
      <x:c r="BK54" s="5" t="str">
        <x:v>f4156c44e09581f382ad8306484dcc45</x:v>
      </x:c>
      <x:c r="BL54" s="5" t="str">
        <x:v>0</x:v>
      </x:c>
      <x:c r="BM54" s="5" t="str">
        <x:v>5002679678</x:v>
      </x:c>
      <x:c r="BN54" s="5" t="str">
        <x:v>1</x:v>
      </x:c>
      <x:c r="BO54" s="5" t="str"/>
      <x:c r="BP54" s="5" t="str">
        <x:v>502510358_1793809043_7704351174954057728_1793809043_7704351174954057729</x:v>
      </x:c>
      <x:c r="BQ54" s="5" t="str">
        <x:v>1</x:v>
      </x:c>
      <x:c r="BR54" s="5" t="str">
        <x:v>39</x:v>
      </x:c>
      <x:c r="BS54" s="5" t="str">
        <x:v>40243a16</x:v>
      </x:c>
      <x:c r="BT54" s="5" t="str">
        <x:v>2026-11-08 01:21:02</x:v>
      </x:c>
      <x:c r="BU54" s="42" t="n">
        <x:f>M54-TODAY()</x:f>
        <x:v>13</x:v>
      </x:c>
    </x:row>
    <x:row r="55" ht="72" customHeight="1">
      <x:c r="A55" s="5" t="str">
        <x:v>-</x:v>
      </x:c>
      <x:c r="B55" s="8" t="n">
        <x:v>46330.49798611111</x:v>
      </x:c>
      <x:c r="C55" s="5" t="str">
        <x:v>AMZN</x:v>
      </x:c>
      <x:c r="D55" s="5" t="str">
        <x:v>未审核</x:v>
      </x:c>
      <x:c r="E55" s="7" t="str">
        <x:v>本轮抓取尚未通过逐条复核，按规则显示未审核</x:v>
      </x:c>
      <x:c r="F55" s="5" t="str">
        <x:v>AMZN 261218 275.00C</x:v>
      </x:c>
      <x:c r="G55" s="5" t="str">
        <x:v>主動買入</x:v>
      </x:c>
      <x:c r="H55" s="5" t="str">
        <x:v>📢 超級巨鯨大單 ($65.0M)</x:v>
      </x:c>
      <x:c r="I55" s="7" t="str">
        <x:v>-</x:v>
      </x:c>
      <x:c r="J55" s="5" t="str">
        <x:v>-</x:v>
      </x:c>
      <x:c r="K55" s="5" t="str">
        <x:v>未审核</x:v>
      </x:c>
      <x:c r="L55" s="5" t="str"/>
      <x:c r="M55" s="9" t="n">
        <x:v>46374</x:v>
      </x:c>
      <x:c r="N55" s="10" t="n">
        <x:v>41</x:v>
      </x:c>
      <x:c r="O55" s="10" t="n">
        <x:v>44</x:v>
      </x:c>
      <x:c r="P55" s="11" t="n">
        <x:v>275</x:v>
      </x:c>
      <x:c r="Q55" s="5" t="str">
        <x:v>At Ask (賣一主動買)</x:v>
      </x:c>
      <x:c r="R55" s="11" t="n">
        <x:v>267.545</x:v>
      </x:c>
      <x:c r="S55" s="11" t="n">
        <x:v>2044860</x:v>
      </x:c>
      <x:c r="T55" s="11" t="str">
        <x:v>+∞</x:v>
      </x:c>
      <x:c r="U55" s="11" t="n">
        <x:v>28.86</x:v>
      </x:c>
      <x:c r="V55" s="11" t="n">
        <x:v>-2044860</x:v>
      </x:c>
      <x:c r="W55" s="11" t="str">
        <x:v>∞:1</x:v>
      </x:c>
      <x:c r="X55" s="5" t="str">
        <x:v>283.65</x:v>
      </x:c>
      <x:c r="Y55" s="11" t="n">
        <x:v>65010000</x:v>
      </x:c>
      <x:c r="Z55" s="11" t="n">
        <x:v>6.02</x:v>
      </x:c>
      <x:c r="AA55" s="7" t="str">
        <x:v>Single Leg Flow (普通單腿異動)</x:v>
      </x:c>
      <x:c r="AB55" s="7" t="str">
        <x:v>看多</x:v>
      </x:c>
      <x:c r="AC55" s="5" t="str">
        <x:v>-</x:v>
      </x:c>
      <x:c r="AD55" s="7" t="str">
        <x:v>Single Leg</x:v>
      </x:c>
      <x:c r="AE55" s="5" t="str">
        <x:v>單腿</x:v>
      </x:c>
      <x:c r="AF55" s="5" t="str">
        <x:v>Unconfirmed (常規未確認)</x:v>
      </x:c>
      <x:c r="AG55" s="5" t="str">
        <x:v>↑看多</x:v>
      </x:c>
      <x:c r="AH55" s="5" t="str">
        <x:v>普通成交</x:v>
      </x:c>
      <x:c r="AI55" s="5" t="str">
        <x:v>AUTO</x:v>
      </x:c>
      <x:c r="AJ55" s="10" t="n">
        <x:v>2364</x:v>
      </x:c>
      <x:c r="AK55" s="12" t="n">
        <x:v>8.65</x:v>
      </x:c>
      <x:c r="AL55" s="12" t="n">
        <x:v>8.55</x:v>
      </x:c>
      <x:c r="AM55" s="12" t="n">
        <x:v>8.65</x:v>
      </x:c>
      <x:c r="AN55" s="11" t="n">
        <x:v>2.786</x:v>
      </x:c>
      <x:c r="AO55" s="11" t="n">
        <x:v>30.62</x:v>
      </x:c>
      <x:c r="AP55" s="13" t="n">
        <x:v>0.43935</x:v>
      </x:c>
      <x:c r="AQ55" s="13" t="n">
        <x:v>0.013822</x:v>
      </x:c>
      <x:c r="AR55" s="13" t="n">
        <x:v>0.367367</x:v>
      </x:c>
      <x:c r="AS55" s="13" t="n">
        <x:v>-0.140429</x:v>
      </x:c>
      <x:c r="AT55" s="13" t="n">
        <x:v>0.131845</x:v>
      </x:c>
      <x:c r="AU55" s="10" t="n">
        <x:v>7193</x:v>
      </x:c>
      <x:c r="AV55" s="10" t="n">
        <x:v>15924</x:v>
      </x:c>
      <x:c r="AW55" s="14" t="n">
        <x:v>0.1485</x:v>
      </x:c>
      <x:c r="AX55" s="14" t="n">
        <x:v>0.4517</x:v>
      </x:c>
      <x:c r="AY55" s="5" t="str">
        <x:v>ARCA,MPRL,#42</x:v>
      </x:c>
      <x:c r="AZ55" s="5" t="str">
        <x:v>20261029</x:v>
      </x:c>
      <x:c r="BA55" s="5" t="str">
        <x:v>-</x:v>
      </x:c>
      <x:c r="BB55" s="5" t="str">
        <x:v>63592155</x:v>
      </x:c>
      <x:c r="BC55" s="5" t="str">
        <x:v>205111</x:v>
      </x:c>
      <x:c r="BD55" s="5" t="str">
        <x:v>81</x:v>
      </x:c>
      <x:c r="BE55" s="5" t="str">
        <x:v>0</x:v>
      </x:c>
      <x:c r="BF55" s="5" t="str"/>
      <x:c r="BG55" s="5" t="str"/>
      <x:c r="BH55" s="5" t="str">
        <x:v>2</x:v>
      </x:c>
      <x:c r="BI55" s="5" t="str"/>
      <x:c r="BJ55" s="5" t="str">
        <x:v>10002136</x:v>
      </x:c>
      <x:c r="BK55" s="5" t="str">
        <x:v>b6fab3939bfcfc5fdf7de1020073d82b</x:v>
      </x:c>
      <x:c r="BL55" s="5" t="str">
        <x:v>0</x:v>
      </x:c>
      <x:c r="BM55" s="5" t="str">
        <x:v>5002679426</x:v>
      </x:c>
      <x:c r="BN55" s="5" t="str">
        <x:v>1</x:v>
      </x:c>
      <x:c r="BO55" s="5" t="str"/>
      <x:c r="BP55" s="5" t="str">
        <x:v>63592155_1793807826_7704345947978858496_1793807826_7704345947978858509</x:v>
      </x:c>
      <x:c r="BQ55" s="5" t="str">
        <x:v>1</x:v>
      </x:c>
      <x:c r="BR55" s="5" t="str">
        <x:v>34</x:v>
      </x:c>
      <x:c r="BS55" s="5" t="str">
        <x:v>40243a16</x:v>
      </x:c>
      <x:c r="BT55" s="5" t="str">
        <x:v>2026-11-08 01:21:02</x:v>
      </x:c>
      <x:c r="BU55" s="42" t="n">
        <x:f>M55-TODAY()</x:f>
        <x:v>41</x:v>
      </x:c>
    </x:row>
    <x:row r="56" ht="72" customHeight="1">
      <x:c r="A56" s="5" t="str">
        <x:v>-</x:v>
      </x:c>
      <x:c r="B56" s="8" t="n">
        <x:v>46330.49351851852</x:v>
      </x:c>
      <x:c r="C56" s="5" t="str">
        <x:v>AMZN</x:v>
      </x:c>
      <x:c r="D56" s="5" t="str">
        <x:v>未审核</x:v>
      </x:c>
      <x:c r="E56" s="7" t="str">
        <x:v>本轮抓取尚未通过逐条复核，按规则显示未审核</x:v>
      </x:c>
      <x:c r="F56" s="5" t="str">
        <x:v>AMZN 261218 300.00C</x:v>
      </x:c>
      <x:c r="G56" s="5" t="str">
        <x:v>主動賣出</x:v>
      </x:c>
      <x:c r="H56" s="5" t="str">
        <x:v>⚠️ 激進拋售砸盤 ($32.6M)</x:v>
      </x:c>
      <x:c r="I56" s="7" t="str">
        <x:v>-</x:v>
      </x:c>
      <x:c r="J56" s="5" t="str">
        <x:v>-</x:v>
      </x:c>
      <x:c r="K56" s="5" t="str">
        <x:v>未审核</x:v>
      </x:c>
      <x:c r="L56" s="5" t="str"/>
      <x:c r="M56" s="9" t="n">
        <x:v>46374</x:v>
      </x:c>
      <x:c r="N56" s="10" t="n">
        <x:v>41</x:v>
      </x:c>
      <x:c r="O56" s="10" t="n">
        <x:v>44</x:v>
      </x:c>
      <x:c r="P56" s="11" t="n">
        <x:v>300</x:v>
      </x:c>
      <x:c r="Q56" s="5" t="str">
        <x:v>At Bid (買一主動賣)</x:v>
      </x:c>
      <x:c r="R56" s="11" t="n">
        <x:v>267.505</x:v>
      </x:c>
      <x:c r="S56" s="11" t="n">
        <x:v>248064</x:v>
      </x:c>
      <x:c r="T56" s="11" t="n">
        <x:v>248064</x:v>
      </x:c>
      <x:c r="U56" s="11" t="n">
        <x:v>87.94</x:v>
      </x:c>
      <x:c r="V56" s="11" t="str">
        <x:v>-∞</x:v>
      </x:c>
      <x:c r="W56" s="11" t="str">
        <x:v>1:∞</x:v>
      </x:c>
      <x:c r="X56" s="5" t="str">
        <x:v>302.28</x:v>
      </x:c>
      <x:c r="Y56" s="11" t="n">
        <x:v>32640000</x:v>
      </x:c>
      <x:c r="Z56" s="11" t="n">
        <x:v>13</x:v>
      </x:c>
      <x:c r="AA56" s="7" t="str">
        <x:v>Naked Call Selling (高位阻力壓制)</x:v>
      </x:c>
      <x:c r="AB56" s="7" t="str">
        <x:v>看平偏空</x:v>
      </x:c>
      <x:c r="AC56" s="5" t="str">
        <x:v>-</x:v>
      </x:c>
      <x:c r="AD56" s="7" t="str">
        <x:v>Single Leg</x:v>
      </x:c>
      <x:c r="AE56" s="5" t="str">
        <x:v>單腿</x:v>
      </x:c>
      <x:c r="AF56" s="5" t="str">
        <x:v>Unconfirmed (常規未確認)</x:v>
      </x:c>
      <x:c r="AG56" s="5" t="str">
        <x:v>↓看空</x:v>
      </x:c>
      <x:c r="AH56" s="5" t="str">
        <x:v>跨市場撮單 普通成交</x:v>
      </x:c>
      <x:c r="AI56" s="5" t="str">
        <x:v>AUTO ISOI</x:v>
      </x:c>
      <x:c r="AJ56" s="10" t="n">
        <x:v>1088</x:v>
      </x:c>
      <x:c r="AK56" s="12" t="n">
        <x:v>2.28</x:v>
      </x:c>
      <x:c r="AL56" s="12" t="n">
        <x:v>2.28</x:v>
      </x:c>
      <x:c r="AM56" s="12" t="n">
        <x:v>2.35</x:v>
      </x:c>
      <x:c r="AN56" s="11" t="n">
        <x:v>12.147</x:v>
      </x:c>
      <x:c r="AO56" s="11" t="n">
        <x:v>30.203</x:v>
      </x:c>
      <x:c r="AP56" s="13" t="n">
        <x:v>0.164106</x:v>
      </x:c>
      <x:c r="AQ56" s="13" t="n">
        <x:v>0.008784</x:v>
      </x:c>
      <x:c r="AR56" s="13" t="n">
        <x:v>0.230527</x:v>
      </x:c>
      <x:c r="AS56" s="13" t="n">
        <x:v>-0.083434</x:v>
      </x:c>
      <x:c r="AT56" s="13" t="n">
        <x:v>0.050429</x:v>
      </x:c>
      <x:c r="AU56" s="10" t="n">
        <x:v>9255</x:v>
      </x:c>
      <x:c r="AV56" s="10" t="n">
        <x:v>33602</x:v>
      </x:c>
      <x:c r="AW56" s="14" t="n">
        <x:v>0.0324</x:v>
      </x:c>
      <x:c r="AX56" s="14" t="n">
        <x:v>0.27543</x:v>
      </x:c>
      <x:c r="AY56" s="5" t="str">
        <x:v>AMEX,BOX,CBOE,#28,EDGX,#30,ISE,#32,MIAX,MPRL,NSDQ,BX,#38,PHLX,BZX,MEMX,#42,#43,#44</x:v>
      </x:c>
      <x:c r="AZ56" s="5" t="str">
        <x:v>20261029</x:v>
      </x:c>
      <x:c r="BA56" s="5" t="str">
        <x:v>-</x:v>
      </x:c>
      <x:c r="BB56" s="5" t="str">
        <x:v>500533510</x:v>
      </x:c>
      <x:c r="BC56" s="5" t="str">
        <x:v>205111</x:v>
      </x:c>
      <x:c r="BD56" s="5" t="str">
        <x:v>81</x:v>
      </x:c>
      <x:c r="BE56" s="5" t="str">
        <x:v>1</x:v>
      </x:c>
      <x:c r="BF56" s="5" t="str"/>
      <x:c r="BG56" s="5" t="str"/>
      <x:c r="BH56" s="5" t="str">
        <x:v>1</x:v>
      </x:c>
      <x:c r="BI56" s="5" t="str"/>
      <x:c r="BJ56" s="5" t="str">
        <x:v>10002136</x:v>
      </x:c>
      <x:c r="BK56" s="5" t="str">
        <x:v>2003948456fe09ba04ac7c1e7c79c756</x:v>
      </x:c>
      <x:c r="BL56" s="5" t="str">
        <x:v>0</x:v>
      </x:c>
      <x:c r="BM56" s="5" t="str">
        <x:v>5002679344</x:v>
      </x:c>
      <x:c r="BN56" s="5" t="str">
        <x:v>1</x:v>
      </x:c>
      <x:c r="BO56" s="5" t="str"/>
      <x:c r="BP56" s="5" t="str">
        <x:v>500533510_1793807440_7704344290121482240_1793807440_7704344290121482281</x:v>
      </x:c>
      <x:c r="BQ56" s="5" t="str">
        <x:v>1</x:v>
      </x:c>
      <x:c r="BR56" s="5" t="str">
        <x:v>25</x:v>
      </x:c>
      <x:c r="BS56" s="5" t="str">
        <x:v>40243a16</x:v>
      </x:c>
      <x:c r="BT56" s="5" t="str">
        <x:v>2026-11-08 01:21:02</x:v>
      </x:c>
      <x:c r="BU56" s="42" t="n">
        <x:f>M56-TODAY()</x:f>
        <x:v>41</x:v>
      </x:c>
    </x:row>
    <x:row r="57" ht="72" customHeight="1">
      <x:c r="A57" s="24" t="str">
        <x:v>8.1</x:v>
      </x:c>
      <x:c r="B57" s="25" t="n">
        <x:v>46330.488125</x:v>
      </x:c>
      <x:c r="C57" s="24" t="str">
        <x:v>AMZN</x:v>
      </x:c>
      <x:c r="D57" s="24" t="str">
        <x:v>未审核</x:v>
      </x:c>
      <x:c r="E57" s="26" t="str">
        <x:v>本轮抓取尚未通过逐条复核，按规则显示未审核</x:v>
      </x:c>
      <x:c r="F57" s="24" t="str">
        <x:v>AMZN 261106 280.00C</x:v>
      </x:c>
      <x:c r="G57" s="24" t="str">
        <x:v>主動賣出</x:v>
      </x:c>
      <x:c r="H57" s="24" t="str">
        <x:v>⚡ 重大多腿價差 ($61.1M)</x:v>
      </x:c>
      <x:c r="I57" s="26" t="str">
        <x:v>-</x:v>
      </x:c>
      <x:c r="J57" s="24" t="str">
        <x:v>-</x:v>
      </x:c>
      <x:c r="K57" s="24" t="str">
        <x:v>未审核</x:v>
      </x:c>
      <x:c r="L57" s="24" t="str"/>
      <x:c r="M57" s="27" t="n">
        <x:v>46332</x:v>
      </x:c>
      <x:c r="N57" s="28" t="n">
        <x:v>-1</x:v>
      </x:c>
      <x:c r="O57" s="28" t="n">
        <x:v>2</x:v>
      </x:c>
      <x:c r="P57" s="29" t="n">
        <x:v>280</x:v>
      </x:c>
      <x:c r="Q57" s="24" t="str">
        <x:v>At Bid (買一主動賣)</x:v>
      </x:c>
      <x:c r="R57" s="29" t="n">
        <x:v>268.165</x:v>
      </x:c>
      <x:c r="S57" s="29" t="n">
        <x:v>100372</x:v>
      </x:c>
      <x:c r="T57" s="29" t="n">
        <x:v>916440</x:v>
      </x:c>
      <x:c r="U57" s="29" t="n">
        <x:v>19.39</x:v>
      </x:c>
      <x:c r="V57" s="29" t="n">
        <x:v>-174560</x:v>
      </x:c>
      <x:c r="W57" s="29" t="str">
        <x:v>5.2:1</x:v>
      </x:c>
      <x:c r="X57" s="24" t="str">
        <x:v>275.80</x:v>
      </x:c>
      <x:c r="Y57" s="29" t="n">
        <x:v>61096000</x:v>
      </x:c>
      <x:c r="Z57" s="29" t="n">
        <x:v>2.85</x:v>
      </x:c>
      <x:c r="AA57" s="26" t="str">
        <x:v>Bull Call Spread (牛市看漲價差)</x:v>
      </x:c>
      <x:c r="AB57" s="26" t="str">
        <x:v>溫和看多</x:v>
      </x:c>
      <x:c r="AC57" s="24" t="str">
        <x:v>C_1793806974000_008</x:v>
      </x:c>
      <x:c r="AD57" s="26" t="str">
        <x:v>Leg 1/2: SELL 2182x AMZN 261106 280.00C</x:v>
      </x:c>
      <x:c r="AE57" s="24" t="str">
        <x:v>多腿</x:v>
      </x:c>
      <x:c r="AF57" s="24" t="str">
        <x:v>CumVol Breakout (累計突破開倉)</x:v>
      </x:c>
      <x:c r="AG57" s="24" t="str">
        <x:v>↓看空</x:v>
      </x:c>
      <x:c r="AH57" s="24" t="str">
        <x:v>普通成交</x:v>
      </x:c>
      <x:c r="AI57" s="24" t="str">
        <x:v>MLET</x:v>
      </x:c>
      <x:c r="AJ57" s="28" t="n">
        <x:v>2182</x:v>
      </x:c>
      <x:c r="AK57" s="30" t="n">
        <x:v>0.46</x:v>
      </x:c>
      <x:c r="AL57" s="30" t="n">
        <x:v>0.46</x:v>
      </x:c>
      <x:c r="AM57" s="30" t="n">
        <x:v>0.49</x:v>
      </x:c>
      <x:c r="AN57" s="29" t="n">
        <x:v>4.413</x:v>
      </x:c>
      <x:c r="AO57" s="29" t="n">
        <x:v>44.428</x:v>
      </x:c>
      <x:c r="AP57" s="31" t="n">
        <x:v>0.104926</x:v>
      </x:c>
      <x:c r="AQ57" s="31" t="n">
        <x:v>0.019537</x:v>
      </x:c>
      <x:c r="AR57" s="31" t="n">
        <x:v>0.038047</x:v>
      </x:c>
      <x:c r="AS57" s="31" t="n">
        <x:v>-0.335796</x:v>
      </x:c>
      <x:c r="AT57" s="31" t="n">
        <x:v>0.001689</x:v>
      </x:c>
      <x:c r="AU57" s="28" t="n">
        <x:v>8863</x:v>
      </x:c>
      <x:c r="AV57" s="28" t="n">
        <x:v>5131</x:v>
      </x:c>
      <x:c r="AW57" s="32" t="n">
        <x:v>0.4253</x:v>
      </x:c>
      <x:c r="AX57" s="32" t="n">
        <x:v>1.72734</x:v>
      </x:c>
      <x:c r="AY57" s="24" t="str">
        <x:v>MIAX</x:v>
      </x:c>
      <x:c r="AZ57" s="24" t="str">
        <x:v>20261029</x:v>
      </x:c>
      <x:c r="BA57" s="24" t="str">
        <x:v>-</x:v>
      </x:c>
      <x:c r="BB57" s="24" t="str">
        <x:v>508359756</x:v>
      </x:c>
      <x:c r="BC57" s="24" t="str">
        <x:v>205111</x:v>
      </x:c>
      <x:c r="BD57" s="24" t="str">
        <x:v>81</x:v>
      </x:c>
      <x:c r="BE57" s="24" t="str">
        <x:v>0</x:v>
      </x:c>
      <x:c r="BF57" s="24" t="str">
        <x:v>MLET</x:v>
      </x:c>
      <x:c r="BG57" s="24" t="str">
        <x:v>MIAX</x:v>
      </x:c>
      <x:c r="BH57" s="24" t="str">
        <x:v>1</x:v>
      </x:c>
      <x:c r="BI57" s="24" t="str"/>
      <x:c r="BJ57" s="24" t="str">
        <x:v>10002136</x:v>
      </x:c>
      <x:c r="BK57" s="24" t="str">
        <x:v>8d1b7fe265a7458acc4ee079329aae64</x:v>
      </x:c>
      <x:c r="BL57" s="24" t="str">
        <x:v>0</x:v>
      </x:c>
      <x:c r="BM57" s="24" t="str">
        <x:v>5002679236</x:v>
      </x:c>
      <x:c r="BN57" s="24" t="str">
        <x:v>1</x:v>
      </x:c>
      <x:c r="BO57" s="24" t="str">
        <x:v>33</x:v>
      </x:c>
      <x:c r="BP57" s="24" t="str"/>
      <x:c r="BQ57" s="24" t="str">
        <x:v>0</x:v>
      </x:c>
      <x:c r="BR57" s="24" t="str">
        <x:v>33</x:v>
      </x:c>
      <x:c r="BS57" s="24" t="str">
        <x:v>40243a16</x:v>
      </x:c>
      <x:c r="BT57" s="24" t="str">
        <x:v>2026-11-08 01:21:02</x:v>
      </x:c>
      <x:c r="BU57" s="44" t="n">
        <x:f>M57-TODAY()</x:f>
        <x:v>-1</x:v>
      </x:c>
    </x:row>
    <x:row r="58" ht="72" customHeight="1">
      <x:c r="A58" s="24" t="str">
        <x:v>8.2</x:v>
      </x:c>
      <x:c r="B58" s="25" t="n">
        <x:v>46330.488125</x:v>
      </x:c>
      <x:c r="C58" s="24" t="str">
        <x:v>AMZN</x:v>
      </x:c>
      <x:c r="D58" s="24" t="str">
        <x:v>未审核</x:v>
      </x:c>
      <x:c r="E58" s="26" t="str">
        <x:v>本轮抓取尚未通过逐条复核，按规则显示未审核</x:v>
      </x:c>
      <x:c r="F58" s="24" t="str">
        <x:v>AMZN 261106 275.00C</x:v>
      </x:c>
      <x:c r="G58" s="24" t="str">
        <x:v>主動買入</x:v>
      </x:c>
      <x:c r="H58" s="24" t="str">
        <x:v>⚡ 重大多腿價差 ($60.0M)</x:v>
      </x:c>
      <x:c r="I58" s="26" t="str">
        <x:v>-</x:v>
      </x:c>
      <x:c r="J58" s="24" t="str">
        <x:v>-</x:v>
      </x:c>
      <x:c r="K58" s="24" t="str">
        <x:v>未审核</x:v>
      </x:c>
      <x:c r="L58" s="24" t="str"/>
      <x:c r="M58" s="27" t="n">
        <x:v>46332</x:v>
      </x:c>
      <x:c r="N58" s="28" t="n">
        <x:v>-1</x:v>
      </x:c>
      <x:c r="O58" s="28" t="n">
        <x:v>2</x:v>
      </x:c>
      <x:c r="P58" s="29" t="n">
        <x:v>275</x:v>
      </x:c>
      <x:c r="Q58" s="24" t="str">
        <x:v>Mid (中間價撮合)</x:v>
      </x:c>
      <x:c r="R58" s="29" t="n">
        <x:v>268.165</x:v>
      </x:c>
      <x:c r="S58" s="29" t="n">
        <x:v>274932</x:v>
      </x:c>
      <x:c r="T58" s="29" t="n">
        <x:v>916440</x:v>
      </x:c>
      <x:c r="U58" s="29" t="n">
        <x:v>19.39</x:v>
      </x:c>
      <x:c r="V58" s="29" t="n">
        <x:v>-174560</x:v>
      </x:c>
      <x:c r="W58" s="29" t="str">
        <x:v>5.2:1</x:v>
      </x:c>
      <x:c r="X58" s="24" t="str">
        <x:v>275.80</x:v>
      </x:c>
      <x:c r="Y58" s="29" t="n">
        <x:v>60005000</x:v>
      </x:c>
      <x:c r="Z58" s="29" t="n">
        <x:v>2.85</x:v>
      </x:c>
      <x:c r="AA58" s="26" t="str">
        <x:v>Bull Call Spread (牛市看漲價差)</x:v>
      </x:c>
      <x:c r="AB58" s="26" t="str">
        <x:v>溫和看多</x:v>
      </x:c>
      <x:c r="AC58" s="24" t="str">
        <x:v>C_1793806974000_008</x:v>
      </x:c>
      <x:c r="AD58" s="26" t="str">
        <x:v>Leg 2/2: BUY 2182x AMZN 261106 275.00C</x:v>
      </x:c>
      <x:c r="AE58" s="24" t="str">
        <x:v>多腿</x:v>
      </x:c>
      <x:c r="AF58" s="24" t="str">
        <x:v>CumVol Breakout (累計突破開倉)</x:v>
      </x:c>
      <x:c r="AG58" s="24" t="str">
        <x:v>↑看多</x:v>
      </x:c>
      <x:c r="AH58" s="24" t="str">
        <x:v>普通成交</x:v>
      </x:c>
      <x:c r="AI58" s="24" t="str">
        <x:v>MLET</x:v>
      </x:c>
      <x:c r="AJ58" s="28" t="n">
        <x:v>2182</x:v>
      </x:c>
      <x:c r="AK58" s="30" t="n">
        <x:v>1.26</x:v>
      </x:c>
      <x:c r="AL58" s="30" t="n">
        <x:v>1.21</x:v>
      </x:c>
      <x:c r="AM58" s="30" t="n">
        <x:v>1.28</x:v>
      </x:c>
      <x:c r="AN58" s="29" t="n">
        <x:v>2.548</x:v>
      </x:c>
      <x:c r="AO58" s="29" t="n">
        <x:v>44.417</x:v>
      </x:c>
      <x:c r="AP58" s="31" t="n">
        <x:v>0.231054</x:v>
      </x:c>
      <x:c r="AQ58" s="31" t="n">
        <x:v>0.032733</x:v>
      </x:c>
      <x:c r="AR58" s="31" t="n">
        <x:v>0.063734</x:v>
      </x:c>
      <x:c r="AS58" s="31" t="n">
        <x:v>-0.666484</x:v>
      </x:c>
      <x:c r="AT58" s="31" t="n">
        <x:v>0.003707</x:v>
      </x:c>
      <x:c r="AU58" s="28" t="n">
        <x:v>14889</x:v>
      </x:c>
      <x:c r="AV58" s="28" t="n">
        <x:v>8776</x:v>
      </x:c>
      <x:c r="AW58" s="32" t="n">
        <x:v>0.2486</x:v>
      </x:c>
      <x:c r="AX58" s="32" t="n">
        <x:v>1.69655</x:v>
      </x:c>
      <x:c r="AY58" s="24" t="str">
        <x:v>MIAX</x:v>
      </x:c>
      <x:c r="AZ58" s="24" t="str">
        <x:v>20261029</x:v>
      </x:c>
      <x:c r="BA58" s="24" t="str">
        <x:v>-</x:v>
      </x:c>
      <x:c r="BB58" s="24" t="str">
        <x:v>508351169</x:v>
      </x:c>
      <x:c r="BC58" s="24" t="str">
        <x:v>205111</x:v>
      </x:c>
      <x:c r="BD58" s="24" t="str">
        <x:v>81</x:v>
      </x:c>
      <x:c r="BE58" s="24" t="str">
        <x:v>0</x:v>
      </x:c>
      <x:c r="BF58" s="24" t="str">
        <x:v>MLET</x:v>
      </x:c>
      <x:c r="BG58" s="24" t="str">
        <x:v>MIAX</x:v>
      </x:c>
      <x:c r="BH58" s="24" t="str">
        <x:v>2</x:v>
      </x:c>
      <x:c r="BI58" s="24" t="str"/>
      <x:c r="BJ58" s="24" t="str">
        <x:v>10002136</x:v>
      </x:c>
      <x:c r="BK58" s="24" t="str">
        <x:v>7c590d90b3ff74aa82ce55e49e0ffcd2</x:v>
      </x:c>
      <x:c r="BL58" s="24" t="str">
        <x:v>0</x:v>
      </x:c>
      <x:c r="BM58" s="24" t="str">
        <x:v>5002679235</x:v>
      </x:c>
      <x:c r="BN58" s="24" t="str">
        <x:v>1</x:v>
      </x:c>
      <x:c r="BO58" s="24" t="str">
        <x:v>33</x:v>
      </x:c>
      <x:c r="BP58" s="24" t="str"/>
      <x:c r="BQ58" s="24" t="str">
        <x:v>0</x:v>
      </x:c>
      <x:c r="BR58" s="24" t="str">
        <x:v>33</x:v>
      </x:c>
      <x:c r="BS58" s="24" t="str">
        <x:v>40243a16</x:v>
      </x:c>
      <x:c r="BT58" s="24" t="str">
        <x:v>2026-11-08 01:21:02</x:v>
      </x:c>
      <x:c r="BU58" s="44" t="n">
        <x:f>M58-TODAY()</x:f>
        <x:v>-1</x:v>
      </x:c>
    </x:row>
  </x:sheetData>
  <x:pageMargins left="0.7" right="0.7" top="0.75" bottom="0.75" header="0.3" footer="0.3"/>
  <x:tableParts count="1">
    <x:tablePart xmlns:r="http://schemas.openxmlformats.org/officeDocument/2006/relationships" r:id="R26c9543454704c4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2" hidden="0" customWidth="1"/>
    <x:col min="4" max="4" width="24" hidden="0" customWidth="1"/>
    <x:col min="5" max="5" width="64" hidden="0" customWidth="1"/>
    <x:col min="6" max="6" width="31" hidden="0" customWidth="1"/>
    <x:col min="7" max="7" width="16" hidden="0" customWidth="1"/>
    <x:col min="8" max="8" width="42" hidden="0" customWidth="1"/>
    <x:col min="9" max="9" width="4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44" hidden="0" customWidth="1"/>
    <x:col min="28" max="28" width="44" hidden="0" customWidth="1"/>
    <x:col min="29" max="29" width="16" hidden="0" customWidth="1"/>
    <x:col min="30" max="30" width="44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38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25" hidden="0" customWidth="1"/>
    <x:col min="72" max="72" width="25" hidden="0" customWidth="1"/>
    <x:col min="73" max="73" width="16" hidden="0" customWidth="1"/>
  </x:cols>
  <x:sheetData>
    <x:row r="1" ht="42" customHeight="1">
      <x:c r="A1" s="4" t="str">
        <x:v>群組</x:v>
      </x:c>
      <x:c r="B1" s="4" t="str">
        <x:v>成交時間(美東)</x:v>
      </x:c>
      <x:c r="C1" s="4" t="str">
        <x:v>名稱</x:v>
      </x:c>
      <x:c r="D1" s="4" t="str">
        <x:v>模型审核结论</x:v>
      </x:c>
      <x:c r="E1" s="4" t="str">
        <x:v>模型审核备注</x:v>
      </x:c>
      <x:c r="F1" s="4" t="str">
        <x:v>合約代碼</x:v>
      </x:c>
      <x:c r="G1" s="4" t="str">
        <x:v>成交方向</x:v>
      </x:c>
      <x:c r="H1" s="4" t="str">
        <x:v>異動告警標籤</x:v>
      </x:c>
      <x:c r="I1" s="4" t="str">
        <x:v>LLM復核備註</x:v>
      </x:c>
      <x:c r="J1" s="4" t="str">
        <x:v>LLM復核時間</x:v>
      </x:c>
      <x:c r="K1" s="4" t="str">
        <x:v>模型审核来源</x:v>
      </x:c>
      <x:c r="L1" s="4" t="str">
        <x:v>模型审核时间</x:v>
      </x:c>
      <x:c r="M1" s="4" t="str">
        <x:v>到期日</x:v>
      </x:c>
      <x:c r="N1" s="4" t="str">
        <x:v>距到期日</x:v>
      </x:c>
      <x:c r="O1" s="4" t="str">
        <x:v>實算DTE</x:v>
      </x:c>
      <x:c r="P1" s="4" t="str">
        <x:v>執行價格</x:v>
      </x:c>
      <x:c r="Q1" s="4" t="str">
        <x:v>成交位置</x:v>
      </x:c>
      <x:c r="R1" s="4" t="str">
        <x:v>標的價格</x:v>
      </x:c>
      <x:c r="S1" s="4" t="str">
        <x:v>成交額</x:v>
      </x:c>
      <x:c r="T1" s="4" t="str">
        <x:v>最大盈利($)</x:v>
      </x:c>
      <x:c r="U1" s="4" t="str">
        <x:v>盈利概率(%)</x:v>
      </x:c>
      <x:c r="V1" s="4" t="str">
        <x:v>最大虧損($)</x:v>
      </x:c>
      <x:c r="W1" s="4" t="str">
        <x:v>盈虧比</x:v>
      </x:c>
      <x:c r="X1" s="4" t="str">
        <x:v>盈虧平衡點</x:v>
      </x:c>
      <x:c r="Y1" s="4" t="str">
        <x:v>名義本金($)</x:v>
      </x:c>
      <x:c r="Z1" s="4" t="str">
        <x:v>距平衡點漲跌(%)</x:v>
      </x:c>
      <x:c r="AA1" s="4" t="str">
        <x:v>策略類型</x:v>
      </x:c>
      <x:c r="AB1" s="4" t="str">
        <x:v>策略意圖</x:v>
      </x:c>
      <x:c r="AC1" s="4" t="str">
        <x:v>組合關聯ID</x:v>
      </x:c>
      <x:c r="AD1" s="4" t="str">
        <x:v>組合腿信息</x:v>
      </x:c>
      <x:c r="AE1" s="4" t="str">
        <x:v>單腿/多腿</x:v>
      </x:c>
      <x:c r="AF1" s="4" t="str">
        <x:v>開平倉性質</x:v>
      </x:c>
      <x:c r="AG1" s="4" t="str">
        <x:v>市場情緒</x:v>
      </x:c>
      <x:c r="AH1" s="4" t="str">
        <x:v>訂單類型</x:v>
      </x:c>
      <x:c r="AI1" s="4" t="str">
        <x:v>成交類型</x:v>
      </x:c>
      <x:c r="AJ1" s="4" t="str">
        <x:v>成交量</x:v>
      </x:c>
      <x:c r="AK1" s="4" t="str">
        <x:v>成交價</x:v>
      </x:c>
      <x:c r="AL1" s="4" t="str">
        <x:v>買價</x:v>
      </x:c>
      <x:c r="AM1" s="4" t="str">
        <x:v>賣價</x:v>
      </x:c>
      <x:c r="AN1" s="4" t="str">
        <x:v>溢價程度(%)</x:v>
      </x:c>
      <x:c r="AO1" s="4" t="str">
        <x:v>引伸波幅(%)</x:v>
      </x:c>
      <x:c r="AP1" s="4" t="str">
        <x:v>Delta</x:v>
      </x:c>
      <x:c r="AQ1" s="4" t="str">
        <x:v>Gamma</x:v>
      </x:c>
      <x:c r="AR1" s="4" t="str">
        <x:v>Vega</x:v>
      </x:c>
      <x:c r="AS1" s="4" t="str">
        <x:v>Theta</x:v>
      </x:c>
      <x:c r="AT1" s="4" t="str">
        <x:v>Rho</x:v>
      </x:c>
      <x:c r="AU1" s="4" t="str">
        <x:v>累計成交量</x:v>
      </x:c>
      <x:c r="AV1" s="4" t="str">
        <x:v>持倉量</x:v>
      </x:c>
      <x:c r="AW1" s="4" t="str">
        <x:v>單筆量/持倉量</x:v>
      </x:c>
      <x:c r="AX1" s="4" t="str">
        <x:v>累計成交量/持倉量</x:v>
      </x:c>
      <x:c r="AY1" s="4" t="str">
        <x:v>交易所</x:v>
      </x:c>
      <x:c r="AZ1" s="4" t="str">
        <x:v>財經披露</x:v>
      </x:c>
      <x:c r="BA1" s="4" t="str">
        <x:v>公司行動</x:v>
      </x:c>
      <x:c r="BB1" s="4" t="str">
        <x:v>f6</x:v>
      </x:c>
      <x:c r="BC1" s="4" t="str">
        <x:v>f9</x:v>
      </x:c>
      <x:c r="BD1" s="4" t="str">
        <x:v>f12</x:v>
      </x:c>
      <x:c r="BE1" s="4" t="str">
        <x:v>f29</x:v>
      </x:c>
      <x:c r="BF1" s="4" t="str">
        <x:v>f31</x:v>
      </x:c>
      <x:c r="BG1" s="4" t="str">
        <x:v>f32</x:v>
      </x:c>
      <x:c r="BH1" s="4" t="str">
        <x:v>f33</x:v>
      </x:c>
      <x:c r="BI1" s="4" t="str">
        <x:v>f35</x:v>
      </x:c>
      <x:c r="BJ1" s="4" t="str">
        <x:v>f36</x:v>
      </x:c>
      <x:c r="BK1" s="4" t="str">
        <x:v>f37</x:v>
      </x:c>
      <x:c r="BL1" s="4" t="str">
        <x:v>f38</x:v>
      </x:c>
      <x:c r="BM1" s="4" t="str">
        <x:v>f40</x:v>
      </x:c>
      <x:c r="BN1" s="4" t="str">
        <x:v>f41</x:v>
      </x:c>
      <x:c r="BO1" s="4" t="str">
        <x:v>f42</x:v>
      </x:c>
      <x:c r="BP1" s="4" t="str">
        <x:v>f43</x:v>
      </x:c>
      <x:c r="BQ1" s="4" t="str">
        <x:v>f44</x:v>
      </x:c>
      <x:c r="BR1" s="4" t="str">
        <x:v>f48</x:v>
      </x:c>
      <x:c r="BS1" s="4" t="str">
        <x:v>來源快照</x:v>
      </x:c>
      <x:c r="BT1" s="4" t="str">
        <x:v>首次出現</x:v>
      </x:c>
      <x:c r="BU1" s="4" t="str">
        <x:v>距今到期日</x:v>
      </x:c>
    </x:row>
    <x:row r="2" ht="72" customHeight="1">
      <x:c r="A2" s="5" t="str">
        <x:v>-</x:v>
      </x:c>
      <x:c r="B2" s="8" t="n">
        <x:v>46332.660775462966</x:v>
      </x:c>
      <x:c r="C2" s="5" t="str">
        <x:v>GOOG</x:v>
      </x:c>
      <x:c r="D2" s="5" t="str">
        <x:v>未审核</x:v>
      </x:c>
      <x:c r="E2" s="7" t="str">
        <x:v>本轮抓取尚未通过逐条复核，按规则显示未审核</x:v>
      </x:c>
      <x:c r="F2" s="5" t="str">
        <x:v>GOOG 261218 350.00C</x:v>
      </x:c>
      <x:c r="G2" s="5" t="str">
        <x:v>主動賣出</x:v>
      </x:c>
      <x:c r="H2" s="5" t="str">
        <x:v>📢 超級巨鯨大單 ($77.6M)</x:v>
      </x:c>
      <x:c r="I2" s="7" t="str">
        <x:v>-</x:v>
      </x:c>
      <x:c r="J2" s="5" t="str">
        <x:v>-</x:v>
      </x:c>
      <x:c r="K2" s="5" t="str">
        <x:v>未审核</x:v>
      </x:c>
      <x:c r="L2" s="5" t="str"/>
      <x:c r="M2" s="9" t="n">
        <x:v>46374</x:v>
      </x:c>
      <x:c r="N2" s="10" t="n">
        <x:v>41</x:v>
      </x:c>
      <x:c r="O2" s="10" t="n">
        <x:v>42</x:v>
      </x:c>
      <x:c r="P2" s="11" t="n">
        <x:v>350</x:v>
      </x:c>
      <x:c r="Q2" s="5" t="str">
        <x:v>At Bid (買一主動賣)</x:v>
      </x:c>
      <x:c r="R2" s="11" t="n">
        <x:v>284.15</x:v>
      </x:c>
      <x:c r="S2" s="11" t="n">
        <x:v>148472</x:v>
      </x:c>
      <x:c r="T2" s="11" t="n">
        <x:v>148472</x:v>
      </x:c>
      <x:c r="U2" s="11" t="n">
        <x:v>96.37</x:v>
      </x:c>
      <x:c r="V2" s="11" t="str">
        <x:v>-∞</x:v>
      </x:c>
      <x:c r="W2" s="11" t="str">
        <x:v>1:∞</x:v>
      </x:c>
      <x:c r="X2" s="5" t="str">
        <x:v>350.67</x:v>
      </x:c>
      <x:c r="Y2" s="11" t="n">
        <x:v>77560000</x:v>
      </x:c>
      <x:c r="Z2" s="11" t="n">
        <x:v>23.41</x:v>
      </x:c>
      <x:c r="AA2" s="7" t="str">
        <x:v>Naked Call Selling (高位阻力壓制)</x:v>
      </x:c>
      <x:c r="AB2" s="7" t="str">
        <x:v>看平偏空</x:v>
      </x:c>
      <x:c r="AC2" s="5" t="str">
        <x:v>-</x:v>
      </x:c>
      <x:c r="AD2" s="7" t="str">
        <x:v>Single Leg</x:v>
      </x:c>
      <x:c r="AE2" s="5" t="str">
        <x:v>單腿</x:v>
      </x:c>
      <x:c r="AF2" s="5" t="str">
        <x:v>Unconfirmed (常規未確認)</x:v>
      </x:c>
      <x:c r="AG2" s="5" t="str">
        <x:v>↓看空</x:v>
      </x:c>
      <x:c r="AH2" s="5" t="str">
        <x:v>普通成交</x:v>
      </x:c>
      <x:c r="AI2" s="5" t="str">
        <x:v>AUTO</x:v>
      </x:c>
      <x:c r="AJ2" s="10" t="n">
        <x:v>2216</x:v>
      </x:c>
      <x:c r="AK2" s="12" t="n">
        <x:v>0.67</x:v>
      </x:c>
      <x:c r="AL2" s="12" t="n">
        <x:v>0.67</x:v>
      </x:c>
      <x:c r="AM2" s="12" t="n">
        <x:v>0.68</x:v>
      </x:c>
      <x:c r="AN2" s="11" t="n">
        <x:v>23.174</x:v>
      </x:c>
      <x:c r="AO2" s="11" t="n">
        <x:v>34.937</x:v>
      </x:c>
      <x:c r="AP2" s="13" t="n">
        <x:v>0.048771</x:v>
      </x:c>
      <x:c r="AQ2" s="13" t="n">
        <x:v>0.003</x:v>
      </x:c>
      <x:c r="AR2" s="13" t="n">
        <x:v>0.097524</x:v>
      </x:c>
      <x:c r="AS2" s="13" t="n">
        <x:v>-0.041492</x:v>
      </x:c>
      <x:c r="AT2" s="13" t="n">
        <x:v>0.015215</x:v>
      </x:c>
      <x:c r="AU2" s="10" t="n">
        <x:v>3253</x:v>
      </x:c>
      <x:c r="AV2" s="10" t="n">
        <x:v>11772</x:v>
      </x:c>
      <x:c r="AW2" s="14" t="n">
        <x:v>0.1882</x:v>
      </x:c>
      <x:c r="AX2" s="14" t="n">
        <x:v>0.27633</x:v>
      </x:c>
      <x:c r="AY2" s="5" t="str">
        <x:v>AMEX,BOX,CBOE,#28,EDGX,#30,ISE,#32,MIAX,ARCA,MPRL,NSDQ,BX,#38,PHLX,BZX,MEMX,#42,#43,#44</x:v>
      </x:c>
      <x:c r="AZ2" s="5" t="str">
        <x:v>20261028</x:v>
      </x:c>
      <x:c r="BA2" s="5" t="str">
        <x:v>-</x:v>
      </x:c>
      <x:c r="BB2" s="5" t="str">
        <x:v>62627113</x:v>
      </x:c>
      <x:c r="BC2" s="5" t="str">
        <x:v>202736</x:v>
      </x:c>
      <x:c r="BD2" s="5" t="str">
        <x:v>81</x:v>
      </x:c>
      <x:c r="BE2" s="5" t="str">
        <x:v>0</x:v>
      </x:c>
      <x:c r="BF2" s="5" t="str"/>
      <x:c r="BG2" s="5" t="str"/>
      <x:c r="BH2" s="5" t="str">
        <x:v>1</x:v>
      </x:c>
      <x:c r="BI2" s="5" t="str">
        <x:v>10002004</x:v>
      </x:c>
      <x:c r="BJ2" s="5" t="str">
        <x:v>10002116</x:v>
      </x:c>
      <x:c r="BK2" s="5" t="str">
        <x:v>d6b68cc77ebf3a2af2cce5ee362acd84</x:v>
      </x:c>
      <x:c r="BL2" s="5" t="str">
        <x:v>0</x:v>
      </x:c>
      <x:c r="BM2" s="5" t="str">
        <x:v>5002689781</x:v>
      </x:c>
      <x:c r="BN2" s="5" t="str">
        <x:v>1</x:v>
      </x:c>
      <x:c r="BO2" s="5" t="str"/>
      <x:c r="BP2" s="5" t="str">
        <x:v>62627113_1793994691_7705148527042625536_1793994691_7705148527042625556</x:v>
      </x:c>
      <x:c r="BQ2" s="5" t="str">
        <x:v>1</x:v>
      </x:c>
      <x:c r="BR2" s="5" t="str">
        <x:v>25</x:v>
      </x:c>
      <x:c r="BS2" s="5" t="str">
        <x:v>faccac52</x:v>
      </x:c>
      <x:c r="BT2" s="5" t="str">
        <x:v>2026-11-08 01:21:02</x:v>
      </x:c>
      <x:c r="BU2" s="42" t="n">
        <x:f>M2-TODAY()</x:f>
        <x:v>41</x:v>
      </x:c>
    </x:row>
    <x:row r="3" ht="72" customHeight="1">
      <x:c r="A3" s="15" t="str">
        <x:v>1.1</x:v>
      </x:c>
      <x:c r="B3" s="16" t="n">
        <x:v>46332.648993055554</x:v>
      </x:c>
      <x:c r="C3" s="15" t="str">
        <x:v>GOOG</x:v>
      </x:c>
      <x:c r="D3" s="15" t="str">
        <x:v>未审核</x:v>
      </x:c>
      <x:c r="E3" s="17" t="str">
        <x:v>本轮抓取尚未通过逐条复核，按规则显示未审核</x:v>
      </x:c>
      <x:c r="F3" s="15" t="str">
        <x:v>GOOG 270617 325.00P</x:v>
      </x:c>
      <x:c r="G3" s="15" t="str">
        <x:v>主動賣出</x:v>
      </x:c>
      <x:c r="H3" s="15" t="str">
        <x:v>⚡ 重大多腿價差 ($32.5M)</x:v>
      </x:c>
      <x:c r="I3" s="17" t="str">
        <x:v>⚠️ 非對稱比率組合 (數量配比為 1000:1500，具備非線性裸風險敞口)</x:v>
      </x:c>
      <x:c r="J3" s="15" t="str">
        <x:v>2026-11-07 17:21:16</x:v>
      </x:c>
      <x:c r="K3" s="15" t="str">
        <x:v>未审核</x:v>
      </x:c>
      <x:c r="L3" s="15" t="str"/>
      <x:c r="M3" s="18" t="n">
        <x:v>46555</x:v>
      </x:c>
      <x:c r="N3" s="19" t="n">
        <x:v>221</x:v>
      </x:c>
      <x:c r="O3" s="19" t="n">
        <x:v>223</x:v>
      </x:c>
      <x:c r="P3" s="20" t="n">
        <x:v>325</x:v>
      </x:c>
      <x:c r="Q3" s="15" t="str">
        <x:v>Mid (中間價撮合)</x:v>
      </x:c>
      <x:c r="R3" s="20" t="n">
        <x:v>284.5</x:v>
      </x:c>
      <x:c r="S3" s="20" t="n">
        <x:v>5134000</x:v>
      </x:c>
      <x:c r="T3" s="20" t="n">
        <x:v>6998000</x:v>
      </x:c>
      <x:c r="U3" s="20" t="n">
        <x:v>54.6</x:v>
      </x:c>
      <x:c r="V3" s="20" t="str">
        <x:v>-∞</x:v>
      </x:c>
      <x:c r="W3" s="20" t="str">
        <x:v>1:∞</x:v>
      </x:c>
      <x:c r="X3" s="15" t="str">
        <x:v>255.02 / 394.98</x:v>
      </x:c>
      <x:c r="Y3" s="20" t="n">
        <x:v>32500000</x:v>
      </x:c>
      <x:c r="Z3" s="20" t="str">
        <x:v>-</x:v>
      </x:c>
      <x:c r="AA3" s="17" t="str">
        <x:v>Short Straddle (賣出跨式)</x:v>
      </x:c>
      <x:c r="AB3" s="17" t="str">
        <x:v>做空波動率/區間收租</x:v>
      </x:c>
      <x:c r="AC3" s="15" t="str">
        <x:v>C_1793993673000_001</x:v>
      </x:c>
      <x:c r="AD3" s="17" t="str">
        <x:v>Leg 1/2: SELL 1000x GOOG 270617 325.00P</x:v>
      </x:c>
      <x:c r="AE3" s="15" t="str">
        <x:v>多腿</x:v>
      </x:c>
      <x:c r="AF3" s="15" t="str">
        <x:v>Guaranteed Open (確定性開倉)</x:v>
      </x:c>
      <x:c r="AG3" s="15" t="str">
        <x:v>↑看多</x:v>
      </x:c>
      <x:c r="AH3" s="15" t="str">
        <x:v>現場交易</x:v>
      </x:c>
      <x:c r="AI3" s="15" t="str">
        <x:v>MLFT</x:v>
      </x:c>
      <x:c r="AJ3" s="19" t="n">
        <x:v>1000</x:v>
      </x:c>
      <x:c r="AK3" s="21" t="n">
        <x:v>51.34</x:v>
      </x:c>
      <x:c r="AL3" s="21" t="n">
        <x:v>50.55</x:v>
      </x:c>
      <x:c r="AM3" s="21" t="n">
        <x:v>52.85</x:v>
      </x:c>
      <x:c r="AN3" s="20" t="n">
        <x:v>-14.235</x:v>
      </x:c>
      <x:c r="AO3" s="20" t="n">
        <x:v>33.799</x:v>
      </x:c>
      <x:c r="AP3" s="22" t="n">
        <x:v>-0.634834</x:v>
      </x:c>
      <x:c r="AQ3" s="22" t="n">
        <x:v>0.005707</x:v>
      </x:c>
      <x:c r="AR3" s="22" t="n">
        <x:v>0.817302</x:v>
      </x:c>
      <x:c r="AS3" s="22" t="n">
        <x:v>-0.045272</x:v>
      </x:c>
      <x:c r="AT3" s="22" t="n">
        <x:v>-0.885797</x:v>
      </x:c>
      <x:c r="AU3" s="19" t="n">
        <x:v>1000</x:v>
      </x:c>
      <x:c r="AV3" s="19" t="n">
        <x:v>714</x:v>
      </x:c>
      <x:c r="AW3" s="23" t="n">
        <x:v>1.4006</x:v>
      </x:c>
      <x:c r="AX3" s="23" t="n">
        <x:v>1.40056</x:v>
      </x:c>
      <x:c r="AY3" s="15" t="str">
        <x:v>PHLX</x:v>
      </x:c>
      <x:c r="AZ3" s="15" t="str">
        <x:v>20261028</x:v>
      </x:c>
      <x:c r="BA3" s="15" t="str">
        <x:v>-</x:v>
      </x:c>
      <x:c r="BB3" s="15" t="str">
        <x:v>63758097</x:v>
      </x:c>
      <x:c r="BC3" s="15" t="str">
        <x:v>202736</x:v>
      </x:c>
      <x:c r="BD3" s="15" t="str">
        <x:v>81</x:v>
      </x:c>
      <x:c r="BE3" s="15" t="str">
        <x:v>4</x:v>
      </x:c>
      <x:c r="BF3" s="15" t="str">
        <x:v>MLFT</x:v>
      </x:c>
      <x:c r="BG3" s="15" t="str">
        <x:v>PHLX</x:v>
      </x:c>
      <x:c r="BH3" s="15" t="str">
        <x:v>2</x:v>
      </x:c>
      <x:c r="BI3" s="15" t="str">
        <x:v>10002004</x:v>
      </x:c>
      <x:c r="BJ3" s="15" t="str">
        <x:v>10002116</x:v>
      </x:c>
      <x:c r="BK3" s="15" t="str">
        <x:v>78778193156ae65711b862304b16cfc0</x:v>
      </x:c>
      <x:c r="BL3" s="15" t="str">
        <x:v>0</x:v>
      </x:c>
      <x:c r="BM3" s="15" t="str">
        <x:v>5002689671</x:v>
      </x:c>
      <x:c r="BN3" s="15" t="str">
        <x:v>1</x:v>
      </x:c>
      <x:c r="BO3" s="15" t="str">
        <x:v>39</x:v>
      </x:c>
      <x:c r="BP3" s="15" t="str"/>
      <x:c r="BQ3" s="15" t="str">
        <x:v>0</x:v>
      </x:c>
      <x:c r="BR3" s="15" t="str">
        <x:v>39</x:v>
      </x:c>
      <x:c r="BS3" s="15" t="str">
        <x:v>faccac52</x:v>
      </x:c>
      <x:c r="BT3" s="15" t="str">
        <x:v>2026-11-08 01:21:02</x:v>
      </x:c>
      <x:c r="BU3" s="43" t="n">
        <x:f>M3-TODAY()</x:f>
        <x:v>222</x:v>
      </x:c>
    </x:row>
    <x:row r="4" ht="72" customHeight="1">
      <x:c r="A4" s="15" t="str">
        <x:v>1.2</x:v>
      </x:c>
      <x:c r="B4" s="16" t="n">
        <x:v>46332.648993055554</x:v>
      </x:c>
      <x:c r="C4" s="15" t="str">
        <x:v>GOOG</x:v>
      </x:c>
      <x:c r="D4" s="15" t="str">
        <x:v>未审核</x:v>
      </x:c>
      <x:c r="E4" s="17" t="str">
        <x:v>本轮抓取尚未通过逐条复核，按规则显示未审核</x:v>
      </x:c>
      <x:c r="F4" s="15" t="str">
        <x:v>GOOG 270617 325.00C</x:v>
      </x:c>
      <x:c r="G4" s="15" t="str">
        <x:v>主動賣出</x:v>
      </x:c>
      <x:c r="H4" s="15" t="str">
        <x:v>⚡ 重大多腿價差 ($48.8M)</x:v>
      </x:c>
      <x:c r="I4" s="17" t="str">
        <x:v>⚠️ 非對稱比率組合 (數量配比為 1000:1500，具備非線性裸風險敞口)</x:v>
      </x:c>
      <x:c r="J4" s="15" t="str">
        <x:v>2026-11-07 17:21:16</x:v>
      </x:c>
      <x:c r="K4" s="15" t="str">
        <x:v>未审核</x:v>
      </x:c>
      <x:c r="L4" s="15" t="str"/>
      <x:c r="M4" s="18" t="n">
        <x:v>46555</x:v>
      </x:c>
      <x:c r="N4" s="19" t="n">
        <x:v>221</x:v>
      </x:c>
      <x:c r="O4" s="19" t="n">
        <x:v>223</x:v>
      </x:c>
      <x:c r="P4" s="20" t="n">
        <x:v>325</x:v>
      </x:c>
      <x:c r="Q4" s="15" t="str">
        <x:v>Mid (中間價撮合)</x:v>
      </x:c>
      <x:c r="R4" s="20" t="n">
        <x:v>284.5</x:v>
      </x:c>
      <x:c r="S4" s="20" t="n">
        <x:v>2796000</x:v>
      </x:c>
      <x:c r="T4" s="20" t="n">
        <x:v>6998000</x:v>
      </x:c>
      <x:c r="U4" s="20" t="n">
        <x:v>54.6</x:v>
      </x:c>
      <x:c r="V4" s="20" t="str">
        <x:v>-∞</x:v>
      </x:c>
      <x:c r="W4" s="20" t="str">
        <x:v>1:∞</x:v>
      </x:c>
      <x:c r="X4" s="15" t="str">
        <x:v>255.02 / 394.98</x:v>
      </x:c>
      <x:c r="Y4" s="20" t="n">
        <x:v>48750000</x:v>
      </x:c>
      <x:c r="Z4" s="20" t="str">
        <x:v>-</x:v>
      </x:c>
      <x:c r="AA4" s="17" t="str">
        <x:v>Short Straddle (賣出跨式)</x:v>
      </x:c>
      <x:c r="AB4" s="17" t="str">
        <x:v>做空波動率/區間收租</x:v>
      </x:c>
      <x:c r="AC4" s="15" t="str">
        <x:v>C_1793993673000_001</x:v>
      </x:c>
      <x:c r="AD4" s="17" t="str">
        <x:v>Leg 2/2: SELL 1500x GOOG 270617 325.00C</x:v>
      </x:c>
      <x:c r="AE4" s="15" t="str">
        <x:v>多腿</x:v>
      </x:c>
      <x:c r="AF4" s="15" t="str">
        <x:v>Guaranteed Open (確定性開倉)</x:v>
      </x:c>
      <x:c r="AG4" s="15" t="str">
        <x:v>↓看空</x:v>
      </x:c>
      <x:c r="AH4" s="15" t="str">
        <x:v>現場交易</x:v>
      </x:c>
      <x:c r="AI4" s="15" t="str">
        <x:v>MLFT</x:v>
      </x:c>
      <x:c r="AJ4" s="19" t="n">
        <x:v>1500</x:v>
      </x:c>
      <x:c r="AK4" s="21" t="n">
        <x:v>18.64</x:v>
      </x:c>
      <x:c r="AL4" s="21" t="n">
        <x:v>17.85</x:v>
      </x:c>
      <x:c r="AM4" s="21" t="n">
        <x:v>20</x:v>
      </x:c>
      <x:c r="AN4" s="20" t="n">
        <x:v>14.235</x:v>
      </x:c>
      <x:c r="AO4" s="20" t="n">
        <x:v>34.82</x:v>
      </x:c>
      <x:c r="AP4" s="22" t="n">
        <x:v>0.398364</x:v>
      </x:c>
      <x:c r="AQ4" s="22" t="n">
        <x:v>0.004983</x:v>
      </x:c>
      <x:c r="AR4" s="22" t="n">
        <x:v>0.858356</x:v>
      </x:c>
      <x:c r="AS4" s="22" t="n">
        <x:v>-0.077973</x:v>
      </x:c>
      <x:c r="AT4" s="22" t="n">
        <x:v>0.577003</x:v>
      </x:c>
      <x:c r="AU4" s="19" t="n">
        <x:v>1505</x:v>
      </x:c>
      <x:c r="AV4" s="19" t="n">
        <x:v>931</x:v>
      </x:c>
      <x:c r="AW4" s="23" t="n">
        <x:v>1.6112</x:v>
      </x:c>
      <x:c r="AX4" s="23" t="n">
        <x:v>1.61654</x:v>
      </x:c>
      <x:c r="AY4" s="15" t="str">
        <x:v>PHLX</x:v>
      </x:c>
      <x:c r="AZ4" s="15" t="str">
        <x:v>20261028</x:v>
      </x:c>
      <x:c r="BA4" s="15" t="str">
        <x:v>-</x:v>
      </x:c>
      <x:c r="BB4" s="15" t="str">
        <x:v>63752361</x:v>
      </x:c>
      <x:c r="BC4" s="15" t="str">
        <x:v>202736</x:v>
      </x:c>
      <x:c r="BD4" s="15" t="str">
        <x:v>81</x:v>
      </x:c>
      <x:c r="BE4" s="15" t="str">
        <x:v>4</x:v>
      </x:c>
      <x:c r="BF4" s="15" t="str">
        <x:v>MLFT</x:v>
      </x:c>
      <x:c r="BG4" s="15" t="str">
        <x:v>PHLX</x:v>
      </x:c>
      <x:c r="BH4" s="15" t="str">
        <x:v>1</x:v>
      </x:c>
      <x:c r="BI4" s="15" t="str">
        <x:v>10002004</x:v>
      </x:c>
      <x:c r="BJ4" s="15" t="str">
        <x:v>10002116</x:v>
      </x:c>
      <x:c r="BK4" s="15" t="str">
        <x:v>51d6b76bc907e042e53844494cf38c3f</x:v>
      </x:c>
      <x:c r="BL4" s="15" t="str">
        <x:v>0</x:v>
      </x:c>
      <x:c r="BM4" s="15" t="str">
        <x:v>5002689670</x:v>
      </x:c>
      <x:c r="BN4" s="15" t="str">
        <x:v>1</x:v>
      </x:c>
      <x:c r="BO4" s="15" t="str">
        <x:v>39</x:v>
      </x:c>
      <x:c r="BP4" s="15" t="str"/>
      <x:c r="BQ4" s="15" t="str">
        <x:v>0</x:v>
      </x:c>
      <x:c r="BR4" s="15" t="str">
        <x:v>39</x:v>
      </x:c>
      <x:c r="BS4" s="15" t="str">
        <x:v>faccac52</x:v>
      </x:c>
      <x:c r="BT4" s="15" t="str">
        <x:v>2026-11-08 01:21:02</x:v>
      </x:c>
      <x:c r="BU4" s="43" t="n">
        <x:f>M4-TODAY()</x:f>
        <x:v>222</x:v>
      </x:c>
    </x:row>
    <x:row r="5" ht="72" customHeight="1">
      <x:c r="A5" s="5" t="str">
        <x:v>-</x:v>
      </x:c>
      <x:c r="B5" s="8" t="n">
        <x:v>46332.62695601852</x:v>
      </x:c>
      <x:c r="C5" s="5" t="str">
        <x:v>GOOG</x:v>
      </x:c>
      <x:c r="D5" s="5" t="str">
        <x:v>未审核</x:v>
      </x:c>
      <x:c r="E5" s="7" t="str">
        <x:v>本轮抓取尚未通过逐条复核，按规则显示未审核</x:v>
      </x:c>
      <x:c r="F5" s="5" t="str">
        <x:v>GOOG 270617 330.00C</x:v>
      </x:c>
      <x:c r="G5" s="5" t="str">
        <x:v>中性</x:v>
      </x:c>
      <x:c r="H5" s="5" t="str">
        <x:v>⭐ 大額主力異動 ($39.6M)</x:v>
      </x:c>
      <x:c r="I5" s="7" t="str">
        <x:v>-</x:v>
      </x:c>
      <x:c r="J5" s="5" t="str">
        <x:v>-</x:v>
      </x:c>
      <x:c r="K5" s="5" t="str">
        <x:v>未审核</x:v>
      </x:c>
      <x:c r="L5" s="5" t="str"/>
      <x:c r="M5" s="9" t="n">
        <x:v>46555</x:v>
      </x:c>
      <x:c r="N5" s="10" t="n">
        <x:v>221</x:v>
      </x:c>
      <x:c r="O5" s="10" t="n">
        <x:v>223</x:v>
      </x:c>
      <x:c r="P5" s="11" t="n">
        <x:v>330</x:v>
      </x:c>
      <x:c r="Q5" s="5" t="str">
        <x:v>At Bid (買一主動賣)</x:v>
      </x:c>
      <x:c r="R5" s="11" t="n">
        <x:v>284.855</x:v>
      </x:c>
      <x:c r="S5" s="11" t="n">
        <x:v>2062280</x:v>
      </x:c>
      <x:c r="T5" s="11" t="str">
        <x:v>+∞</x:v>
      </x:c>
      <x:c r="U5" s="11" t="n">
        <x:v>21.75</x:v>
      </x:c>
      <x:c r="V5" s="11" t="n">
        <x:v>-2062280</x:v>
      </x:c>
      <x:c r="W5" s="11" t="str">
        <x:v>∞:1</x:v>
      </x:c>
      <x:c r="X5" s="5" t="str">
        <x:v>347.20</x:v>
      </x:c>
      <x:c r="Y5" s="11" t="n">
        <x:v>39567000</x:v>
      </x:c>
      <x:c r="Z5" s="11" t="n">
        <x:v>21.89</x:v>
      </x:c>
      <x:c r="AA5" s="7" t="str">
        <x:v>Single Leg Flow (普通單腿異動)</x:v>
      </x:c>
      <x:c r="AB5" s="7" t="str">
        <x:v>中性</x:v>
      </x:c>
      <x:c r="AC5" s="5" t="str">
        <x:v>-</x:v>
      </x:c>
      <x:c r="AD5" s="7" t="str">
        <x:v>Single Leg</x:v>
      </x:c>
      <x:c r="AE5" s="5" t="str">
        <x:v>單腿</x:v>
      </x:c>
      <x:c r="AF5" s="5" t="str">
        <x:v>Position Turnover (大單換手/存量博弈)</x:v>
      </x:c>
      <x:c r="AG5" s="5" t="str">
        <x:v>中性</x:v>
      </x:c>
      <x:c r="AH5" s="5" t="str">
        <x:v>普通成交</x:v>
      </x:c>
      <x:c r="AI5" s="5" t="str">
        <x:v>AUTO</x:v>
      </x:c>
      <x:c r="AJ5" s="10" t="n">
        <x:v>1199</x:v>
      </x:c>
      <x:c r="AK5" s="12" t="n">
        <x:v>17.2</x:v>
      </x:c>
      <x:c r="AL5" s="12" t="n">
        <x:v>17.2</x:v>
      </x:c>
      <x:c r="AM5" s="12" t="n">
        <x:v>17.55</x:v>
      </x:c>
      <x:c r="AN5" s="11" t="n">
        <x:v>15.848</x:v>
      </x:c>
      <x:c r="AO5" s="11" t="n">
        <x:v>34.323</x:v>
      </x:c>
      <x:c r="AP5" s="13" t="n">
        <x:v>0.375327</x:v>
      </x:c>
      <x:c r="AQ5" s="13" t="n">
        <x:v>0.004962</x:v>
      </x:c>
      <x:c r="AR5" s="13" t="n">
        <x:v>0.844622</x:v>
      </x:c>
      <x:c r="AS5" s="13" t="n">
        <x:v>-0.0754</x:v>
      </x:c>
      <x:c r="AT5" s="13" t="n">
        <x:v>0.548149</x:v>
      </x:c>
      <x:c r="AU5" s="10" t="n">
        <x:v>1546</x:v>
      </x:c>
      <x:c r="AV5" s="10" t="n">
        <x:v>1713</x:v>
      </x:c>
      <x:c r="AW5" s="14" t="n">
        <x:v>0.6999</x:v>
      </x:c>
      <x:c r="AX5" s="14" t="n">
        <x:v>0.90251</x:v>
      </x:c>
      <x:c r="AY5" s="5" t="str">
        <x:v>ARCA,NSDQ,PHLX</x:v>
      </x:c>
      <x:c r="AZ5" s="5" t="str">
        <x:v>20261028</x:v>
      </x:c>
      <x:c r="BA5" s="5" t="str">
        <x:v>-</x:v>
      </x:c>
      <x:c r="BB5" s="5" t="str">
        <x:v>62633576</x:v>
      </x:c>
      <x:c r="BC5" s="5" t="str">
        <x:v>202736</x:v>
      </x:c>
      <x:c r="BD5" s="5" t="str">
        <x:v>81</x:v>
      </x:c>
      <x:c r="BE5" s="5" t="str">
        <x:v>0</x:v>
      </x:c>
      <x:c r="BF5" s="5" t="str"/>
      <x:c r="BG5" s="5" t="str"/>
      <x:c r="BH5" s="5" t="str">
        <x:v>3</x:v>
      </x:c>
      <x:c r="BI5" s="5" t="str">
        <x:v>10002004</x:v>
      </x:c>
      <x:c r="BJ5" s="5" t="str">
        <x:v>10002116</x:v>
      </x:c>
      <x:c r="BK5" s="5" t="str">
        <x:v>02d42ecac71a29934abf9185d53f5434</x:v>
      </x:c>
      <x:c r="BL5" s="5" t="str">
        <x:v>0</x:v>
      </x:c>
      <x:c r="BM5" s="5" t="str">
        <x:v>5002689481</x:v>
      </x:c>
      <x:c r="BN5" s="5" t="str">
        <x:v>1</x:v>
      </x:c>
      <x:c r="BO5" s="5" t="str"/>
      <x:c r="BP5" s="5" t="str">
        <x:v>62633576_1793991769_7705135977148186624_1793991769_7705135977148186628</x:v>
      </x:c>
      <x:c r="BQ5" s="5" t="str">
        <x:v>1</x:v>
      </x:c>
      <x:c r="BR5" s="5" t="str">
        <x:v>34</x:v>
      </x:c>
      <x:c r="BS5" s="5" t="str">
        <x:v>faccac52</x:v>
      </x:c>
      <x:c r="BT5" s="5" t="str">
        <x:v>2026-11-08 01:21:02</x:v>
      </x:c>
      <x:c r="BU5" s="42" t="n">
        <x:f>M5-TODAY()</x:f>
        <x:v>222</x:v>
      </x:c>
    </x:row>
    <x:row r="6" ht="72" customHeight="1">
      <x:c r="A6" s="24" t="str">
        <x:v>2.1</x:v>
      </x:c>
      <x:c r="B6" s="25" t="n">
        <x:v>46332.580196759256</x:v>
      </x:c>
      <x:c r="C6" s="24" t="str">
        <x:v>GOOG</x:v>
      </x:c>
      <x:c r="D6" s="24" t="str">
        <x:v>未审核</x:v>
      </x:c>
      <x:c r="E6" s="26" t="str">
        <x:v>本轮抓取尚未通过逐条复核，按规则显示未审核</x:v>
      </x:c>
      <x:c r="F6" s="24" t="str">
        <x:v>GOOG 270219 320.00C</x:v>
      </x:c>
      <x:c r="G6" s="24" t="str">
        <x:v>主動買入</x:v>
      </x:c>
      <x:c r="H6" s="24" t="str">
        <x:v>⚡ 重大多腿價差 ($41.6M)</x:v>
      </x:c>
      <x:c r="I6" s="26" t="str">
        <x:v>⚡ 雙向突破寬幅波動率組合 (上下雙向盈利軌道)</x:v>
      </x:c>
      <x:c r="J6" s="24" t="str">
        <x:v>2026-11-07 17:21:16</x:v>
      </x:c>
      <x:c r="K6" s="24" t="str">
        <x:v>未审核</x:v>
      </x:c>
      <x:c r="L6" s="24" t="str"/>
      <x:c r="M6" s="27" t="n">
        <x:v>46437</x:v>
      </x:c>
      <x:c r="N6" s="28" t="n">
        <x:v>104</x:v>
      </x:c>
      <x:c r="O6" s="28" t="n">
        <x:v>105</x:v>
      </x:c>
      <x:c r="P6" s="29" t="n">
        <x:v>320</x:v>
      </x:c>
      <x:c r="Q6" s="24" t="str">
        <x:v>Mid (中間價撮合)</x:v>
      </x:c>
      <x:c r="R6" s="29" t="n">
        <x:v>283.93</x:v>
      </x:c>
      <x:c r="S6" s="29" t="n">
        <x:v>1227200</x:v>
      </x:c>
      <x:c r="T6" s="29" t="str">
        <x:v>+∞</x:v>
      </x:c>
      <x:c r="U6" s="29" t="n">
        <x:v>36.22</x:v>
      </x:c>
      <x:c r="V6" s="29" t="n">
        <x:v>-2294500</x:v>
      </x:c>
      <x:c r="W6" s="29" t="str">
        <x:v>∞:1</x:v>
      </x:c>
      <x:c r="X6" s="24" t="str">
        <x:v>232.35 / 337.65</x:v>
      </x:c>
      <x:c r="Y6" s="29" t="n">
        <x:v>41600000</x:v>
      </x:c>
      <x:c r="Z6" s="29" t="str">
        <x:v>-</x:v>
      </x:c>
      <x:c r="AA6" s="26" t="str">
        <x:v>Long Strangle (買入寬跨式)</x:v>
      </x:c>
      <x:c r="AB6" s="26" t="str">
        <x:v>博弈極端大行情</x:v>
      </x:c>
      <x:c r="AC6" s="24" t="str">
        <x:v>C_1793987729000_002</x:v>
      </x:c>
      <x:c r="AD6" s="26" t="str">
        <x:v>Leg 1/2: BUY 1300x GOOG 270219 320.00C</x:v>
      </x:c>
      <x:c r="AE6" s="24" t="str">
        <x:v>多腿</x:v>
      </x:c>
      <x:c r="AF6" s="24" t="str">
        <x:v>Position Turnover (大單換手/存量博弈)</x:v>
      </x:c>
      <x:c r="AG6" s="24" t="str">
        <x:v>↑看多</x:v>
      </x:c>
      <x:c r="AH6" s="24" t="str">
        <x:v>交叉交易</x:v>
      </x:c>
      <x:c r="AI6" s="24" t="str">
        <x:v>MLCT</x:v>
      </x:c>
      <x:c r="AJ6" s="28" t="n">
        <x:v>1300</x:v>
      </x:c>
      <x:c r="AK6" s="30" t="n">
        <x:v>9.44</x:v>
      </x:c>
      <x:c r="AL6" s="30" t="n">
        <x:v>9.2</x:v>
      </x:c>
      <x:c r="AM6" s="30" t="n">
        <x:v>9.45</x:v>
      </x:c>
      <x:c r="AN6" s="29" t="n">
        <x:v>12.703</x:v>
      </x:c>
      <x:c r="AO6" s="29" t="n">
        <x:v>34.021</x:v>
      </x:c>
      <x:c r="AP6" s="31" t="n">
        <x:v>0.30886</x:v>
      </x:c>
      <x:c r="AQ6" s="31" t="n">
        <x:v>0.006796</x:v>
      </x:c>
      <x:c r="AR6" s="31" t="n">
        <x:v>0.536486</x:v>
      </x:c>
      <x:c r="AS6" s="31" t="n">
        <x:v>-0.095962</x:v>
      </x:c>
      <x:c r="AT6" s="31" t="n">
        <x:v>0.22559</x:v>
      </x:c>
      <x:c r="AU6" s="28" t="n">
        <x:v>2549</x:v>
      </x:c>
      <x:c r="AV6" s="28" t="n">
        <x:v>3908</x:v>
      </x:c>
      <x:c r="AW6" s="32" t="n">
        <x:v>0.3327</x:v>
      </x:c>
      <x:c r="AX6" s="32" t="n">
        <x:v>0.65225</x:v>
      </x:c>
      <x:c r="AY6" s="24" t="str">
        <x:v>ARCA</x:v>
      </x:c>
      <x:c r="AZ6" s="24" t="str">
        <x:v>20261028</x:v>
      </x:c>
      <x:c r="BA6" s="24" t="str">
        <x:v>-</x:v>
      </x:c>
      <x:c r="BB6" s="24" t="str">
        <x:v>506881617</x:v>
      </x:c>
      <x:c r="BC6" s="24" t="str">
        <x:v>202736</x:v>
      </x:c>
      <x:c r="BD6" s="24" t="str">
        <x:v>81</x:v>
      </x:c>
      <x:c r="BE6" s="24" t="str">
        <x:v>2</x:v>
      </x:c>
      <x:c r="BF6" s="24" t="str">
        <x:v>MLCT</x:v>
      </x:c>
      <x:c r="BG6" s="24" t="str">
        <x:v>ARCA</x:v>
      </x:c>
      <x:c r="BH6" s="24" t="str">
        <x:v>2</x:v>
      </x:c>
      <x:c r="BI6" s="24" t="str">
        <x:v>10002004</x:v>
      </x:c>
      <x:c r="BJ6" s="24" t="str">
        <x:v>10002116</x:v>
      </x:c>
      <x:c r="BK6" s="24" t="str">
        <x:v>d52540b520664f79e89ea8c779325b88</x:v>
      </x:c>
      <x:c r="BL6" s="24" t="str">
        <x:v>0</x:v>
      </x:c>
      <x:c r="BM6" s="24" t="str">
        <x:v>5002689086</x:v>
      </x:c>
      <x:c r="BN6" s="24" t="str">
        <x:v>1</x:v>
      </x:c>
      <x:c r="BO6" s="24" t="str">
        <x:v>34</x:v>
      </x:c>
      <x:c r="BP6" s="24" t="str"/>
      <x:c r="BQ6" s="24" t="str">
        <x:v>0</x:v>
      </x:c>
      <x:c r="BR6" s="24" t="str">
        <x:v>34</x:v>
      </x:c>
      <x:c r="BS6" s="24" t="str">
        <x:v>faccac52</x:v>
      </x:c>
      <x:c r="BT6" s="24" t="str">
        <x:v>2026-11-08 01:21:02</x:v>
      </x:c>
      <x:c r="BU6" s="44" t="n">
        <x:f>M6-TODAY()</x:f>
        <x:v>104</x:v>
      </x:c>
    </x:row>
    <x:row r="7" ht="72" customHeight="1">
      <x:c r="A7" s="24" t="str">
        <x:v>2.2</x:v>
      </x:c>
      <x:c r="B7" s="25" t="n">
        <x:v>46332.580196759256</x:v>
      </x:c>
      <x:c r="C7" s="24" t="str">
        <x:v>GOOG</x:v>
      </x:c>
      <x:c r="D7" s="24" t="str">
        <x:v>未审核</x:v>
      </x:c>
      <x:c r="E7" s="26" t="str">
        <x:v>本轮抓取尚未通过逐条复核，按规则显示未审核</x:v>
      </x:c>
      <x:c r="F7" s="24" t="str">
        <x:v>GOOG 270219 250.00P</x:v>
      </x:c>
      <x:c r="G7" s="24" t="str">
        <x:v>主動買入</x:v>
      </x:c>
      <x:c r="H7" s="24" t="str">
        <x:v>⚡ 重大多腿價差 ($32.5M)</x:v>
      </x:c>
      <x:c r="I7" s="26" t="str">
        <x:v>⚡ 雙向突破寬幅波動率組合 (上下雙向盈利軌道)</x:v>
      </x:c>
      <x:c r="J7" s="24" t="str">
        <x:v>2026-11-07 17:21:16</x:v>
      </x:c>
      <x:c r="K7" s="24" t="str">
        <x:v>未审核</x:v>
      </x:c>
      <x:c r="L7" s="24" t="str"/>
      <x:c r="M7" s="27" t="n">
        <x:v>46437</x:v>
      </x:c>
      <x:c r="N7" s="28" t="n">
        <x:v>104</x:v>
      </x:c>
      <x:c r="O7" s="28" t="n">
        <x:v>105</x:v>
      </x:c>
      <x:c r="P7" s="29" t="n">
        <x:v>250</x:v>
      </x:c>
      <x:c r="Q7" s="24" t="str">
        <x:v>Mid (中間價撮合)</x:v>
      </x:c>
      <x:c r="R7" s="29" t="n">
        <x:v>283.93</x:v>
      </x:c>
      <x:c r="S7" s="29" t="n">
        <x:v>1067300</x:v>
      </x:c>
      <x:c r="T7" s="29" t="str">
        <x:v>+∞</x:v>
      </x:c>
      <x:c r="U7" s="29" t="n">
        <x:v>36.22</x:v>
      </x:c>
      <x:c r="V7" s="29" t="n">
        <x:v>-2294500</x:v>
      </x:c>
      <x:c r="W7" s="29" t="str">
        <x:v>∞:1</x:v>
      </x:c>
      <x:c r="X7" s="24" t="str">
        <x:v>232.35 / 337.65</x:v>
      </x:c>
      <x:c r="Y7" s="29" t="n">
        <x:v>32500000</x:v>
      </x:c>
      <x:c r="Z7" s="29" t="str">
        <x:v>-</x:v>
      </x:c>
      <x:c r="AA7" s="26" t="str">
        <x:v>Long Strangle (買入寬跨式)</x:v>
      </x:c>
      <x:c r="AB7" s="26" t="str">
        <x:v>博弈極端大行情</x:v>
      </x:c>
      <x:c r="AC7" s="24" t="str">
        <x:v>C_1793987729000_002</x:v>
      </x:c>
      <x:c r="AD7" s="26" t="str">
        <x:v>Leg 2/2: BUY 1300x GOOG 270219 250.00P</x:v>
      </x:c>
      <x:c r="AE7" s="24" t="str">
        <x:v>多腿</x:v>
      </x:c>
      <x:c r="AF7" s="24" t="str">
        <x:v>CumVol Breakout (累計突破開倉)</x:v>
      </x:c>
      <x:c r="AG7" s="24" t="str">
        <x:v>↓看空</x:v>
      </x:c>
      <x:c r="AH7" s="24" t="str">
        <x:v>交叉交易</x:v>
      </x:c>
      <x:c r="AI7" s="24" t="str">
        <x:v>MLCT</x:v>
      </x:c>
      <x:c r="AJ7" s="28" t="n">
        <x:v>1300</x:v>
      </x:c>
      <x:c r="AK7" s="30" t="n">
        <x:v>8.21</x:v>
      </x:c>
      <x:c r="AL7" s="30" t="n">
        <x:v>7.9</x:v>
      </x:c>
      <x:c r="AM7" s="30" t="n">
        <x:v>8.25</x:v>
      </x:c>
      <x:c r="AN7" s="29" t="n">
        <x:v>11.95</x:v>
      </x:c>
      <x:c r="AO7" s="29" t="n">
        <x:v>38.232</x:v>
      </x:c>
      <x:c r="AP7" s="31" t="n">
        <x:v>-0.219701</x:v>
      </x:c>
      <x:c r="AQ7" s="31" t="n">
        <x:v>0.005109</x:v>
      </x:c>
      <x:c r="AR7" s="31" t="n">
        <x:v>0.450048</x:v>
      </x:c>
      <x:c r="AS7" s="31" t="n">
        <x:v>-0.07504</x:v>
      </x:c>
      <x:c r="AT7" s="31" t="n">
        <x:v>-0.173023</x:v>
      </x:c>
      <x:c r="AU7" s="28" t="n">
        <x:v>2316</x:v>
      </x:c>
      <x:c r="AV7" s="28" t="n">
        <x:v>2047</x:v>
      </x:c>
      <x:c r="AW7" s="32" t="n">
        <x:v>0.6351</x:v>
      </x:c>
      <x:c r="AX7" s="32" t="n">
        <x:v>1.13141</x:v>
      </x:c>
      <x:c r="AY7" s="24" t="str">
        <x:v>ARCA</x:v>
      </x:c>
      <x:c r="AZ7" s="24" t="str">
        <x:v>20261028</x:v>
      </x:c>
      <x:c r="BA7" s="24" t="str">
        <x:v>-</x:v>
      </x:c>
      <x:c r="BB7" s="24" t="str">
        <x:v>506881964</x:v>
      </x:c>
      <x:c r="BC7" s="24" t="str">
        <x:v>202736</x:v>
      </x:c>
      <x:c r="BD7" s="24" t="str">
        <x:v>81</x:v>
      </x:c>
      <x:c r="BE7" s="24" t="str">
        <x:v>2</x:v>
      </x:c>
      <x:c r="BF7" s="24" t="str">
        <x:v>MLCT</x:v>
      </x:c>
      <x:c r="BG7" s="24" t="str">
        <x:v>ARCA</x:v>
      </x:c>
      <x:c r="BH7" s="24" t="str">
        <x:v>1</x:v>
      </x:c>
      <x:c r="BI7" s="24" t="str">
        <x:v>10002004</x:v>
      </x:c>
      <x:c r="BJ7" s="24" t="str">
        <x:v>10002116</x:v>
      </x:c>
      <x:c r="BK7" s="24" t="str">
        <x:v>7b34ad184b80394522533529429cac4e</x:v>
      </x:c>
      <x:c r="BL7" s="24" t="str">
        <x:v>0</x:v>
      </x:c>
      <x:c r="BM7" s="24" t="str">
        <x:v>5002689085</x:v>
      </x:c>
      <x:c r="BN7" s="24" t="str">
        <x:v>1</x:v>
      </x:c>
      <x:c r="BO7" s="24" t="str">
        <x:v>34</x:v>
      </x:c>
      <x:c r="BP7" s="24" t="str"/>
      <x:c r="BQ7" s="24" t="str">
        <x:v>0</x:v>
      </x:c>
      <x:c r="BR7" s="24" t="str">
        <x:v>34</x:v>
      </x:c>
      <x:c r="BS7" s="24" t="str">
        <x:v>faccac52</x:v>
      </x:c>
      <x:c r="BT7" s="24" t="str">
        <x:v>2026-11-08 01:21:02</x:v>
      </x:c>
      <x:c r="BU7" s="44" t="n">
        <x:f>M7-TODAY()</x:f>
        <x:v>104</x:v>
      </x:c>
    </x:row>
    <x:row r="8" ht="72" customHeight="1">
      <x:c r="A8" s="33" t="str">
        <x:v>3.1</x:v>
      </x:c>
      <x:c r="B8" s="34" t="n">
        <x:v>46332.579976851855</x:v>
      </x:c>
      <x:c r="C8" s="33" t="str">
        <x:v>GOOG</x:v>
      </x:c>
      <x:c r="D8" s="33" t="str">
        <x:v>未审核</x:v>
      </x:c>
      <x:c r="E8" s="35" t="str">
        <x:v>本轮抓取尚未通过逐条复核，按规则显示未审核</x:v>
      </x:c>
      <x:c r="F8" s="33" t="str">
        <x:v>GOOG 261113 297.50C</x:v>
      </x:c>
      <x:c r="G8" s="33" t="str">
        <x:v>主動買入</x:v>
      </x:c>
      <x:c r="H8" s="33" t="str">
        <x:v>⚡ 重大多腿價差 ($41.6M)</x:v>
      </x:c>
      <x:c r="I8" s="35" t="str">
        <x:v>-</x:v>
      </x:c>
      <x:c r="J8" s="33" t="str">
        <x:v>-</x:v>
      </x:c>
      <x:c r="K8" s="33" t="str">
        <x:v>未审核</x:v>
      </x:c>
      <x:c r="L8" s="33" t="str"/>
      <x:c r="M8" s="36" t="n">
        <x:v>46339</x:v>
      </x:c>
      <x:c r="N8" s="37" t="n">
        <x:v>6</x:v>
      </x:c>
      <x:c r="O8" s="37" t="n">
        <x:v>7</x:v>
      </x:c>
      <x:c r="P8" s="38" t="n">
        <x:v>297.5</x:v>
      </x:c>
      <x:c r="Q8" s="33" t="str">
        <x:v>Mid (中間價撮合)</x:v>
      </x:c>
      <x:c r="R8" s="38" t="n">
        <x:v>283.85</x:v>
      </x:c>
      <x:c r="S8" s="38" t="n">
        <x:v>197259</x:v>
      </x:c>
      <x:c r="T8" s="38" t="n">
        <x:v>156688</x:v>
      </x:c>
      <x:c r="U8" s="38" t="n">
        <x:v>75.39</x:v>
      </x:c>
      <x:c r="V8" s="38" t="n">
        <x:v>-542812</x:v>
      </x:c>
      <x:c r="W8" s="38" t="str">
        <x:v>1:3.5</x:v>
      </x:c>
      <x:c r="X8" s="33" t="str">
        <x:v>293.62</x:v>
      </x:c>
      <x:c r="Y8" s="38" t="n">
        <x:v>41620250</x:v>
      </x:c>
      <x:c r="Z8" s="38" t="n">
        <x:v>3.45</x:v>
      </x:c>
      <x:c r="AA8" s="35" t="str">
        <x:v>Bear Call Spread (熊市看漲價差)</x:v>
      </x:c>
      <x:c r="AB8" s="35" t="str">
        <x:v>看平偏空/收租</x:v>
      </x:c>
      <x:c r="AC8" s="33" t="str">
        <x:v>C_1793987710000_003</x:v>
      </x:c>
      <x:c r="AD8" s="35" t="str">
        <x:v>Leg 1/2: BUY 1399x GOOG 261113 297.50C</x:v>
      </x:c>
      <x:c r="AE8" s="33" t="str">
        <x:v>多腿</x:v>
      </x:c>
      <x:c r="AF8" s="33" t="str">
        <x:v>Guaranteed Open (確定性開倉)</x:v>
      </x:c>
      <x:c r="AG8" s="33" t="str">
        <x:v>↑看多</x:v>
      </x:c>
      <x:c r="AH8" s="33" t="str">
        <x:v>普通成交</x:v>
      </x:c>
      <x:c r="AI8" s="33" t="str">
        <x:v>MLAT</x:v>
      </x:c>
      <x:c r="AJ8" s="37" t="n">
        <x:v>1399</x:v>
      </x:c>
      <x:c r="AK8" s="39" t="n">
        <x:v>1.41</x:v>
      </x:c>
      <x:c r="AL8" s="39" t="n">
        <x:v>1.36</x:v>
      </x:c>
      <x:c r="AM8" s="39" t="n">
        <x:v>1.45</x:v>
      </x:c>
      <x:c r="AN8" s="38" t="n">
        <x:v>4.808</x:v>
      </x:c>
      <x:c r="AO8" s="38" t="n">
        <x:v>35.895</x:v>
      </x:c>
      <x:c r="AP8" s="40" t="n">
        <x:v>0.185281</x:v>
      </x:c>
      <x:c r="AQ8" s="40" t="n">
        <x:v>0.01875</x:v>
      </x:c>
      <x:c r="AR8" s="40" t="n">
        <x:v>0.106037</x:v>
      </x:c>
      <x:c r="AS8" s="40" t="n">
        <x:v>-0.273</x:v>
      </x:c>
      <x:c r="AT8" s="40" t="n">
        <x:v>0.010011</x:v>
      </x:c>
      <x:c r="AU8" s="37" t="n">
        <x:v>1755</x:v>
      </x:c>
      <x:c r="AV8" s="37" t="n">
        <x:v>478</x:v>
      </x:c>
      <x:c r="AW8" s="41" t="n">
        <x:v>2.9268</x:v>
      </x:c>
      <x:c r="AX8" s="41" t="n">
        <x:v>3.67154</x:v>
      </x:c>
      <x:c r="AY8" s="33" t="str">
        <x:v>CBOE</x:v>
      </x:c>
      <x:c r="AZ8" s="33" t="str">
        <x:v>20261028</x:v>
      </x:c>
      <x:c r="BA8" s="33" t="str">
        <x:v>-</x:v>
      </x:c>
      <x:c r="BB8" s="33" t="str">
        <x:v>509013231</x:v>
      </x:c>
      <x:c r="BC8" s="33" t="str">
        <x:v>202736</x:v>
      </x:c>
      <x:c r="BD8" s="33" t="str">
        <x:v>81</x:v>
      </x:c>
      <x:c r="BE8" s="33" t="str">
        <x:v>0</x:v>
      </x:c>
      <x:c r="BF8" s="33" t="str">
        <x:v>MLAT</x:v>
      </x:c>
      <x:c r="BG8" s="33" t="str">
        <x:v>CBOE</x:v>
      </x:c>
      <x:c r="BH8" s="33" t="str">
        <x:v>2</x:v>
      </x:c>
      <x:c r="BI8" s="33" t="str">
        <x:v>10002004</x:v>
      </x:c>
      <x:c r="BJ8" s="33" t="str">
        <x:v>10002116</x:v>
      </x:c>
      <x:c r="BK8" s="33" t="str">
        <x:v>2610a2384f18db80c9f028a066415720</x:v>
      </x:c>
      <x:c r="BL8" s="33" t="str">
        <x:v>0</x:v>
      </x:c>
      <x:c r="BM8" s="33" t="str">
        <x:v>5002689082</x:v>
      </x:c>
      <x:c r="BN8" s="33" t="str">
        <x:v>1</x:v>
      </x:c>
      <x:c r="BO8" s="33" t="str">
        <x:v>27</x:v>
      </x:c>
      <x:c r="BP8" s="33" t="str"/>
      <x:c r="BQ8" s="33" t="str">
        <x:v>0</x:v>
      </x:c>
      <x:c r="BR8" s="33" t="str">
        <x:v>27</x:v>
      </x:c>
      <x:c r="BS8" s="33" t="str">
        <x:v>faccac52</x:v>
      </x:c>
      <x:c r="BT8" s="33" t="str">
        <x:v>2026-11-08 01:21:02</x:v>
      </x:c>
      <x:c r="BU8" s="45" t="n">
        <x:f>M8-TODAY()</x:f>
        <x:v>6</x:v>
      </x:c>
    </x:row>
    <x:row r="9" ht="72" customHeight="1">
      <x:c r="A9" s="33" t="str">
        <x:v>3.2</x:v>
      </x:c>
      <x:c r="B9" s="34" t="n">
        <x:v>46332.579976851855</x:v>
      </x:c>
      <x:c r="C9" s="33" t="str">
        <x:v>GOOG</x:v>
      </x:c>
      <x:c r="D9" s="33" t="str">
        <x:v>未审核</x:v>
      </x:c>
      <x:c r="E9" s="35" t="str">
        <x:v>本轮抓取尚未通过逐条复核，按规则显示未审核</x:v>
      </x:c>
      <x:c r="F9" s="33" t="str">
        <x:v>GOOG 261113 292.50C</x:v>
      </x:c>
      <x:c r="G9" s="33" t="str">
        <x:v>主動賣出</x:v>
      </x:c>
      <x:c r="H9" s="33" t="str">
        <x:v>⚡ 重大多腿價差 ($40.9M)</x:v>
      </x:c>
      <x:c r="I9" s="35" t="str">
        <x:v>-</x:v>
      </x:c>
      <x:c r="J9" s="33" t="str">
        <x:v>-</x:v>
      </x:c>
      <x:c r="K9" s="33" t="str">
        <x:v>未审核</x:v>
      </x:c>
      <x:c r="L9" s="33" t="str"/>
      <x:c r="M9" s="36" t="n">
        <x:v>46339</x:v>
      </x:c>
      <x:c r="N9" s="37" t="n">
        <x:v>6</x:v>
      </x:c>
      <x:c r="O9" s="37" t="n">
        <x:v>7</x:v>
      </x:c>
      <x:c r="P9" s="38" t="n">
        <x:v>292.5</x:v>
      </x:c>
      <x:c r="Q9" s="33" t="str">
        <x:v>Mid (中間價撮合)</x:v>
      </x:c>
      <x:c r="R9" s="38" t="n">
        <x:v>283.82</x:v>
      </x:c>
      <x:c r="S9" s="38" t="n">
        <x:v>353947</x:v>
      </x:c>
      <x:c r="T9" s="38" t="n">
        <x:v>156688</x:v>
      </x:c>
      <x:c r="U9" s="38" t="n">
        <x:v>75.39</x:v>
      </x:c>
      <x:c r="V9" s="38" t="n">
        <x:v>-542812</x:v>
      </x:c>
      <x:c r="W9" s="38" t="str">
        <x:v>1:3.5</x:v>
      </x:c>
      <x:c r="X9" s="33" t="str">
        <x:v>293.62</x:v>
      </x:c>
      <x:c r="Y9" s="38" t="n">
        <x:v>40920750</x:v>
      </x:c>
      <x:c r="Z9" s="38" t="n">
        <x:v>3.45</x:v>
      </x:c>
      <x:c r="AA9" s="35" t="str">
        <x:v>Bear Call Spread (熊市看漲價差)</x:v>
      </x:c>
      <x:c r="AB9" s="35" t="str">
        <x:v>看平偏空/收租</x:v>
      </x:c>
      <x:c r="AC9" s="33" t="str">
        <x:v>C_1793987710000_003</x:v>
      </x:c>
      <x:c r="AD9" s="35" t="str">
        <x:v>Leg 2/2: SELL 1399x GOOG 261113 292.50C</x:v>
      </x:c>
      <x:c r="AE9" s="33" t="str">
        <x:v>多腿</x:v>
      </x:c>
      <x:c r="AF9" s="33" t="str">
        <x:v>Guaranteed Open (確定性開倉)</x:v>
      </x:c>
      <x:c r="AG9" s="33" t="str">
        <x:v>↓看空</x:v>
      </x:c>
      <x:c r="AH9" s="33" t="str">
        <x:v>普通成交</x:v>
      </x:c>
      <x:c r="AI9" s="33" t="str">
        <x:v>MLAT</x:v>
      </x:c>
      <x:c r="AJ9" s="37" t="n">
        <x:v>1399</x:v>
      </x:c>
      <x:c r="AK9" s="39" t="n">
        <x:v>2.53</x:v>
      </x:c>
      <x:c r="AL9" s="39" t="n">
        <x:v>2.49</x:v>
      </x:c>
      <x:c r="AM9" s="39" t="n">
        <x:v>2.65</x:v>
      </x:c>
      <x:c r="AN9" s="38" t="n">
        <x:v>3.058</x:v>
      </x:c>
      <x:c r="AO9" s="38" t="n">
        <x:v>36.212</x:v>
      </x:c>
      <x:c r="AP9" s="40" t="n">
        <x:v>0.290308</x:v>
      </x:c>
      <x:c r="AQ9" s="40" t="n">
        <x:v>0.023824</x:v>
      </x:c>
      <x:c r="AR9" s="40" t="n">
        <x:v>0.135936</x:v>
      </x:c>
      <x:c r="AS9" s="40" t="n">
        <x:v>-0.361865</x:v>
      </x:c>
      <x:c r="AT9" s="40" t="n">
        <x:v>0.015619</x:v>
      </x:c>
      <x:c r="AU9" s="37" t="n">
        <x:v>1827</x:v>
      </x:c>
      <x:c r="AV9" s="37" t="n">
        <x:v>594</x:v>
      </x:c>
      <x:c r="AW9" s="41" t="n">
        <x:v>2.3552</x:v>
      </x:c>
      <x:c r="AX9" s="41" t="n">
        <x:v>3.07575</x:v>
      </x:c>
      <x:c r="AY9" s="33" t="str">
        <x:v>CBOE</x:v>
      </x:c>
      <x:c r="AZ9" s="33" t="str">
        <x:v>20261028</x:v>
      </x:c>
      <x:c r="BA9" s="33" t="str">
        <x:v>-</x:v>
      </x:c>
      <x:c r="BB9" s="33" t="str">
        <x:v>509020004</x:v>
      </x:c>
      <x:c r="BC9" s="33" t="str">
        <x:v>202736</x:v>
      </x:c>
      <x:c r="BD9" s="33" t="str">
        <x:v>81</x:v>
      </x:c>
      <x:c r="BE9" s="33" t="str">
        <x:v>0</x:v>
      </x:c>
      <x:c r="BF9" s="33" t="str">
        <x:v>MLAT</x:v>
      </x:c>
      <x:c r="BG9" s="33" t="str">
        <x:v>CBOE</x:v>
      </x:c>
      <x:c r="BH9" s="33" t="str">
        <x:v>1</x:v>
      </x:c>
      <x:c r="BI9" s="33" t="str">
        <x:v>10002004</x:v>
      </x:c>
      <x:c r="BJ9" s="33" t="str">
        <x:v>10002116</x:v>
      </x:c>
      <x:c r="BK9" s="33" t="str">
        <x:v>c327a0d74222ec9c1696b6816c0278ed</x:v>
      </x:c>
      <x:c r="BL9" s="33" t="str">
        <x:v>0</x:v>
      </x:c>
      <x:c r="BM9" s="33" t="str">
        <x:v>5002689081</x:v>
      </x:c>
      <x:c r="BN9" s="33" t="str">
        <x:v>1</x:v>
      </x:c>
      <x:c r="BO9" s="33" t="str">
        <x:v>27</x:v>
      </x:c>
      <x:c r="BP9" s="33" t="str"/>
      <x:c r="BQ9" s="33" t="str">
        <x:v>0</x:v>
      </x:c>
      <x:c r="BR9" s="33" t="str">
        <x:v>27</x:v>
      </x:c>
      <x:c r="BS9" s="33" t="str">
        <x:v>faccac52</x:v>
      </x:c>
      <x:c r="BT9" s="33" t="str">
        <x:v>2026-11-08 01:21:02</x:v>
      </x:c>
      <x:c r="BU9" s="45" t="n">
        <x:f>M9-TODAY()</x:f>
        <x:v>6</x:v>
      </x:c>
    </x:row>
    <x:row r="10" ht="72" customHeight="1">
      <x:c r="A10" s="46" t="str">
        <x:v>4.1</x:v>
      </x:c>
      <x:c r="B10" s="47" t="n">
        <x:v>46332.579664351855</x:v>
      </x:c>
      <x:c r="C10" s="46" t="str">
        <x:v>GOOG</x:v>
      </x:c>
      <x:c r="D10" s="46" t="str">
        <x:v>未审核</x:v>
      </x:c>
      <x:c r="E10" s="48" t="str">
        <x:v>本轮抓取尚未通过逐条复核，按规则显示未审核</x:v>
      </x:c>
      <x:c r="F10" s="46" t="str">
        <x:v>GOOG 270219 320.00C</x:v>
      </x:c>
      <x:c r="G10" s="46" t="str">
        <x:v>主動買入</x:v>
      </x:c>
      <x:c r="H10" s="46" t="str">
        <x:v>⚡ 重大多腿價差 ($32.0M)</x:v>
      </x:c>
      <x:c r="I10" s="48" t="str">
        <x:v>⚡ 雙向突破寬幅波動率組合 (上下雙向盈利軌道)</x:v>
      </x:c>
      <x:c r="J10" s="46" t="str">
        <x:v>2026-11-07 17:21:16</x:v>
      </x:c>
      <x:c r="K10" s="46" t="str">
        <x:v>未审核</x:v>
      </x:c>
      <x:c r="L10" s="46" t="str"/>
      <x:c r="M10" s="49" t="n">
        <x:v>46437</x:v>
      </x:c>
      <x:c r="N10" s="50" t="n">
        <x:v>104</x:v>
      </x:c>
      <x:c r="O10" s="50" t="n">
        <x:v>105</x:v>
      </x:c>
      <x:c r="P10" s="51" t="n">
        <x:v>320</x:v>
      </x:c>
      <x:c r="Q10" s="46" t="str">
        <x:v>Mid (中間價撮合)</x:v>
      </x:c>
      <x:c r="R10" s="51" t="n">
        <x:v>283.8299</x:v>
      </x:c>
      <x:c r="S10" s="51" t="n">
        <x:v>942000</x:v>
      </x:c>
      <x:c r="T10" s="51" t="str">
        <x:v>+∞</x:v>
      </x:c>
      <x:c r="U10" s="51" t="n">
        <x:v>36.22</x:v>
      </x:c>
      <x:c r="V10" s="51" t="n">
        <x:v>-1765000</x:v>
      </x:c>
      <x:c r="W10" s="51" t="str">
        <x:v>∞:1</x:v>
      </x:c>
      <x:c r="X10" s="46" t="str">
        <x:v>232.35 / 337.65</x:v>
      </x:c>
      <x:c r="Y10" s="51" t="n">
        <x:v>32000000</x:v>
      </x:c>
      <x:c r="Z10" s="51" t="str">
        <x:v>-</x:v>
      </x:c>
      <x:c r="AA10" s="48" t="str">
        <x:v>Long Strangle (買入寬跨式)</x:v>
      </x:c>
      <x:c r="AB10" s="48" t="str">
        <x:v>博弈極端大行情</x:v>
      </x:c>
      <x:c r="AC10" s="46" t="str">
        <x:v>C_1793987683000_004</x:v>
      </x:c>
      <x:c r="AD10" s="48" t="str">
        <x:v>Leg 1/2: BUY 1000x GOOG 270219 320.00C</x:v>
      </x:c>
      <x:c r="AE10" s="46" t="str">
        <x:v>多腿</x:v>
      </x:c>
      <x:c r="AF10" s="46" t="str">
        <x:v>Unconfirmed (常規未確認)</x:v>
      </x:c>
      <x:c r="AG10" s="46" t="str">
        <x:v>↑看多</x:v>
      </x:c>
      <x:c r="AH10" s="46" t="str">
        <x:v>交叉交易</x:v>
      </x:c>
      <x:c r="AI10" s="46" t="str">
        <x:v>MLCT</x:v>
      </x:c>
      <x:c r="AJ10" s="50" t="n">
        <x:v>1000</x:v>
      </x:c>
      <x:c r="AK10" s="52" t="n">
        <x:v>9.42</x:v>
      </x:c>
      <x:c r="AL10" s="52" t="n">
        <x:v>9.2</x:v>
      </x:c>
      <x:c r="AM10" s="52" t="n">
        <x:v>9.45</x:v>
      </x:c>
      <x:c r="AN10" s="51" t="n">
        <x:v>12.743</x:v>
      </x:c>
      <x:c r="AO10" s="51" t="n">
        <x:v>34.021</x:v>
      </x:c>
      <x:c r="AP10" s="53" t="n">
        <x:v>0.30886</x:v>
      </x:c>
      <x:c r="AQ10" s="53" t="n">
        <x:v>0.006796</x:v>
      </x:c>
      <x:c r="AR10" s="53" t="n">
        <x:v>0.536486</x:v>
      </x:c>
      <x:c r="AS10" s="53" t="n">
        <x:v>-0.095962</x:v>
      </x:c>
      <x:c r="AT10" s="53" t="n">
        <x:v>0.22559</x:v>
      </x:c>
      <x:c r="AU10" s="50" t="n">
        <x:v>1249</x:v>
      </x:c>
      <x:c r="AV10" s="50" t="n">
        <x:v>3908</x:v>
      </x:c>
      <x:c r="AW10" s="54" t="n">
        <x:v>0.2559</x:v>
      </x:c>
      <x:c r="AX10" s="54" t="n">
        <x:v>0.3196</x:v>
      </x:c>
      <x:c r="AY10" s="46" t="str">
        <x:v>ARCA</x:v>
      </x:c>
      <x:c r="AZ10" s="46" t="str">
        <x:v>20261028</x:v>
      </x:c>
      <x:c r="BA10" s="46" t="str">
        <x:v>-</x:v>
      </x:c>
      <x:c r="BB10" s="46" t="str">
        <x:v>506881617</x:v>
      </x:c>
      <x:c r="BC10" s="46" t="str">
        <x:v>202736</x:v>
      </x:c>
      <x:c r="BD10" s="46" t="str">
        <x:v>81</x:v>
      </x:c>
      <x:c r="BE10" s="46" t="str">
        <x:v>2</x:v>
      </x:c>
      <x:c r="BF10" s="46" t="str">
        <x:v>MLCT</x:v>
      </x:c>
      <x:c r="BG10" s="46" t="str">
        <x:v>ARCA</x:v>
      </x:c>
      <x:c r="BH10" s="46" t="str">
        <x:v>2</x:v>
      </x:c>
      <x:c r="BI10" s="46" t="str">
        <x:v>10002004</x:v>
      </x:c>
      <x:c r="BJ10" s="46" t="str">
        <x:v>10002116</x:v>
      </x:c>
      <x:c r="BK10" s="46" t="str">
        <x:v>afcf5def6e4409b87123703c5ecb2686</x:v>
      </x:c>
      <x:c r="BL10" s="46" t="str">
        <x:v>0</x:v>
      </x:c>
      <x:c r="BM10" s="46" t="str">
        <x:v>5002689077</x:v>
      </x:c>
      <x:c r="BN10" s="46" t="str">
        <x:v>1</x:v>
      </x:c>
      <x:c r="BO10" s="46" t="str">
        <x:v>34</x:v>
      </x:c>
      <x:c r="BP10" s="46" t="str"/>
      <x:c r="BQ10" s="46" t="str">
        <x:v>0</x:v>
      </x:c>
      <x:c r="BR10" s="46" t="str">
        <x:v>34</x:v>
      </x:c>
      <x:c r="BS10" s="46" t="str">
        <x:v>faccac52</x:v>
      </x:c>
      <x:c r="BT10" s="46" t="str">
        <x:v>2026-11-08 01:21:02</x:v>
      </x:c>
      <x:c r="BU10" s="73" t="n">
        <x:f>M10-TODAY()</x:f>
        <x:v>104</x:v>
      </x:c>
    </x:row>
    <x:row r="11" ht="72" customHeight="1">
      <x:c r="A11" s="46" t="str">
        <x:v>4.2</x:v>
      </x:c>
      <x:c r="B11" s="47" t="n">
        <x:v>46332.579664351855</x:v>
      </x:c>
      <x:c r="C11" s="46" t="str">
        <x:v>GOOG</x:v>
      </x:c>
      <x:c r="D11" s="46" t="str">
        <x:v>未审核</x:v>
      </x:c>
      <x:c r="E11" s="48" t="str">
        <x:v>本轮抓取尚未通过逐条复核，按规则显示未审核</x:v>
      </x:c>
      <x:c r="F11" s="46" t="str">
        <x:v>GOOG 270219 250.00P</x:v>
      </x:c>
      <x:c r="G11" s="46" t="str">
        <x:v>主動買入</x:v>
      </x:c>
      <x:c r="H11" s="46" t="str">
        <x:v>⚡ 重大多腿價差 ($25.0M)</x:v>
      </x:c>
      <x:c r="I11" s="48" t="str">
        <x:v>⚡ 雙向突破寬幅波動率組合 (上下雙向盈利軌道)</x:v>
      </x:c>
      <x:c r="J11" s="46" t="str">
        <x:v>2026-11-07 17:21:16</x:v>
      </x:c>
      <x:c r="K11" s="46" t="str">
        <x:v>未审核</x:v>
      </x:c>
      <x:c r="L11" s="46" t="str"/>
      <x:c r="M11" s="49" t="n">
        <x:v>46437</x:v>
      </x:c>
      <x:c r="N11" s="50" t="n">
        <x:v>104</x:v>
      </x:c>
      <x:c r="O11" s="50" t="n">
        <x:v>105</x:v>
      </x:c>
      <x:c r="P11" s="51" t="n">
        <x:v>250</x:v>
      </x:c>
      <x:c r="Q11" s="46" t="str">
        <x:v>Mid (中間價撮合)</x:v>
      </x:c>
      <x:c r="R11" s="51" t="n">
        <x:v>283.8299</x:v>
      </x:c>
      <x:c r="S11" s="51" t="n">
        <x:v>823000</x:v>
      </x:c>
      <x:c r="T11" s="51" t="str">
        <x:v>+∞</x:v>
      </x:c>
      <x:c r="U11" s="51" t="n">
        <x:v>36.22</x:v>
      </x:c>
      <x:c r="V11" s="51" t="n">
        <x:v>-1765000</x:v>
      </x:c>
      <x:c r="W11" s="51" t="str">
        <x:v>∞:1</x:v>
      </x:c>
      <x:c r="X11" s="46" t="str">
        <x:v>232.35 / 337.65</x:v>
      </x:c>
      <x:c r="Y11" s="51" t="n">
        <x:v>25000000</x:v>
      </x:c>
      <x:c r="Z11" s="51" t="str">
        <x:v>-</x:v>
      </x:c>
      <x:c r="AA11" s="48" t="str">
        <x:v>Long Strangle (買入寬跨式)</x:v>
      </x:c>
      <x:c r="AB11" s="48" t="str">
        <x:v>博弈極端大行情</x:v>
      </x:c>
      <x:c r="AC11" s="46" t="str">
        <x:v>C_1793987683000_004</x:v>
      </x:c>
      <x:c r="AD11" s="48" t="str">
        <x:v>Leg 2/2: BUY 1000x GOOG 270219 250.00P</x:v>
      </x:c>
      <x:c r="AE11" s="46" t="str">
        <x:v>多腿</x:v>
      </x:c>
      <x:c r="AF11" s="46" t="str">
        <x:v>Position Turnover (大單換手/存量博弈)</x:v>
      </x:c>
      <x:c r="AG11" s="46" t="str">
        <x:v>↓看空</x:v>
      </x:c>
      <x:c r="AH11" s="46" t="str">
        <x:v>交叉交易</x:v>
      </x:c>
      <x:c r="AI11" s="46" t="str">
        <x:v>MLCT</x:v>
      </x:c>
      <x:c r="AJ11" s="50" t="n">
        <x:v>1000</x:v>
      </x:c>
      <x:c r="AK11" s="52" t="n">
        <x:v>8.23</x:v>
      </x:c>
      <x:c r="AL11" s="52" t="n">
        <x:v>8</x:v>
      </x:c>
      <x:c r="AM11" s="52" t="n">
        <x:v>8.25</x:v>
      </x:c>
      <x:c r="AN11" s="51" t="n">
        <x:v>11.919</x:v>
      </x:c>
      <x:c r="AO11" s="51" t="n">
        <x:v>38.232</x:v>
      </x:c>
      <x:c r="AP11" s="53" t="n">
        <x:v>-0.219701</x:v>
      </x:c>
      <x:c r="AQ11" s="53" t="n">
        <x:v>0.005109</x:v>
      </x:c>
      <x:c r="AR11" s="53" t="n">
        <x:v>0.450048</x:v>
      </x:c>
      <x:c r="AS11" s="53" t="n">
        <x:v>-0.07504</x:v>
      </x:c>
      <x:c r="AT11" s="53" t="n">
        <x:v>-0.173023</x:v>
      </x:c>
      <x:c r="AU11" s="50" t="n">
        <x:v>1014</x:v>
      </x:c>
      <x:c r="AV11" s="50" t="n">
        <x:v>2047</x:v>
      </x:c>
      <x:c r="AW11" s="54" t="n">
        <x:v>0.4885</x:v>
      </x:c>
      <x:c r="AX11" s="54" t="n">
        <x:v>0.49535</x:v>
      </x:c>
      <x:c r="AY11" s="46" t="str">
        <x:v>ARCA</x:v>
      </x:c>
      <x:c r="AZ11" s="46" t="str">
        <x:v>20261028</x:v>
      </x:c>
      <x:c r="BA11" s="46" t="str">
        <x:v>-</x:v>
      </x:c>
      <x:c r="BB11" s="46" t="str">
        <x:v>506881964</x:v>
      </x:c>
      <x:c r="BC11" s="46" t="str">
        <x:v>202736</x:v>
      </x:c>
      <x:c r="BD11" s="46" t="str">
        <x:v>81</x:v>
      </x:c>
      <x:c r="BE11" s="46" t="str">
        <x:v>2</x:v>
      </x:c>
      <x:c r="BF11" s="46" t="str">
        <x:v>MLCT</x:v>
      </x:c>
      <x:c r="BG11" s="46" t="str">
        <x:v>ARCA</x:v>
      </x:c>
      <x:c r="BH11" s="46" t="str">
        <x:v>1</x:v>
      </x:c>
      <x:c r="BI11" s="46" t="str">
        <x:v>10002004</x:v>
      </x:c>
      <x:c r="BJ11" s="46" t="str">
        <x:v>10002116</x:v>
      </x:c>
      <x:c r="BK11" s="46" t="str">
        <x:v>d401744450b5281ae8258141a2116459</x:v>
      </x:c>
      <x:c r="BL11" s="46" t="str">
        <x:v>0</x:v>
      </x:c>
      <x:c r="BM11" s="46" t="str">
        <x:v>5002689076</x:v>
      </x:c>
      <x:c r="BN11" s="46" t="str">
        <x:v>1</x:v>
      </x:c>
      <x:c r="BO11" s="46" t="str">
        <x:v>34</x:v>
      </x:c>
      <x:c r="BP11" s="46" t="str"/>
      <x:c r="BQ11" s="46" t="str">
        <x:v>0</x:v>
      </x:c>
      <x:c r="BR11" s="46" t="str">
        <x:v>34</x:v>
      </x:c>
      <x:c r="BS11" s="46" t="str">
        <x:v>faccac52</x:v>
      </x:c>
      <x:c r="BT11" s="46" t="str">
        <x:v>2026-11-08 01:21:02</x:v>
      </x:c>
      <x:c r="BU11" s="73" t="n">
        <x:f>M11-TODAY()</x:f>
        <x:v>104</x:v>
      </x:c>
    </x:row>
    <x:row r="12" ht="72" customHeight="1">
      <x:c r="A12" s="5" t="str">
        <x:v>-</x:v>
      </x:c>
      <x:c r="B12" s="8" t="n">
        <x:v>46332.5165625</x:v>
      </x:c>
      <x:c r="C12" s="5" t="str">
        <x:v>GOOG</x:v>
      </x:c>
      <x:c r="D12" s="5" t="str">
        <x:v>未审核</x:v>
      </x:c>
      <x:c r="E12" s="7" t="str">
        <x:v>本轮抓取尚未通过逐条复核，按规则显示未审核</x:v>
      </x:c>
      <x:c r="F12" s="5" t="str">
        <x:v>GOOG 270115 255.00P</x:v>
      </x:c>
      <x:c r="G12" s="5" t="str">
        <x:v>主動賣出</x:v>
      </x:c>
      <x:c r="H12" s="5" t="str">
        <x:v>⭐ 大額主力異動 ($35.1M)</x:v>
      </x:c>
      <x:c r="I12" s="7" t="str">
        <x:v>-</x:v>
      </x:c>
      <x:c r="J12" s="5" t="str">
        <x:v>-</x:v>
      </x:c>
      <x:c r="K12" s="5" t="str">
        <x:v>未审核</x:v>
      </x:c>
      <x:c r="L12" s="5" t="str"/>
      <x:c r="M12" s="9" t="n">
        <x:v>46402</x:v>
      </x:c>
      <x:c r="N12" s="10" t="n">
        <x:v>69</x:v>
      </x:c>
      <x:c r="O12" s="10" t="n">
        <x:v>70</x:v>
      </x:c>
      <x:c r="P12" s="11" t="n">
        <x:v>255</x:v>
      </x:c>
      <x:c r="Q12" s="5" t="str">
        <x:v>Mid (中間價撮合)</x:v>
      </x:c>
      <x:c r="R12" s="11" t="n">
        <x:v>286.325</x:v>
      </x:c>
      <x:c r="S12" s="11" t="n">
        <x:v>716047</x:v>
      </x:c>
      <x:c r="T12" s="11" t="n">
        <x:v>716047.02</x:v>
      </x:c>
      <x:c r="U12" s="11" t="n">
        <x:v>79.93</x:v>
      </x:c>
      <x:c r="V12" s="11" t="n">
        <x:v>-34397452.98</x:v>
      </x:c>
      <x:c r="W12" s="11" t="str">
        <x:v>1:48.0</x:v>
      </x:c>
      <x:c r="X12" s="5" t="str">
        <x:v>249.80</x:v>
      </x:c>
      <x:c r="Y12" s="11" t="n">
        <x:v>35113500</x:v>
      </x:c>
      <x:c r="Z12" s="11" t="n">
        <x:v>-12.76</x:v>
      </x:c>
      <x:c r="AA12" s="7" t="str">
        <x:v>Single Leg Flow (普通單腿異動)</x:v>
      </x:c>
      <x:c r="AB12" s="7" t="str">
        <x:v>中性</x:v>
      </x:c>
      <x:c r="AC12" s="5" t="str">
        <x:v>-</x:v>
      </x:c>
      <x:c r="AD12" s="7" t="str">
        <x:v>Single Leg</x:v>
      </x:c>
      <x:c r="AE12" s="5" t="str">
        <x:v>單腿</x:v>
      </x:c>
      <x:c r="AF12" s="5" t="str">
        <x:v>Position Turnover (大單換手/存量博弈)</x:v>
      </x:c>
      <x:c r="AG12" s="5" t="str">
        <x:v>↑看多</x:v>
      </x:c>
      <x:c r="AH12" s="5" t="str">
        <x:v>普通成交</x:v>
      </x:c>
      <x:c r="AI12" s="5" t="str">
        <x:v>SLAN</x:v>
      </x:c>
      <x:c r="AJ12" s="10" t="n">
        <x:v>1377</x:v>
      </x:c>
      <x:c r="AK12" s="12" t="n">
        <x:v>5.200051</x:v>
      </x:c>
      <x:c r="AL12" s="12" t="n">
        <x:v>5.15</x:v>
      </x:c>
      <x:c r="AM12" s="12" t="n">
        <x:v>5.45</x:v>
      </x:c>
      <x:c r="AN12" s="11" t="n">
        <x:v>10.94</x:v>
      </x:c>
      <x:c r="AO12" s="11" t="n">
        <x:v>35.873</x:v>
      </x:c>
      <x:c r="AP12" s="13" t="n">
        <x:v>-0.197328</x:v>
      </x:c>
      <x:c r="AQ12" s="13" t="n">
        <x:v>0.006197</x:v>
      </x:c>
      <x:c r="AR12" s="13" t="n">
        <x:v>0.347714</x:v>
      </x:c>
      <x:c r="AS12" s="13" t="n">
        <x:v>-0.082842</x:v>
      </x:c>
      <x:c r="AT12" s="13" t="n">
        <x:v>-0.103117</x:v>
      </x:c>
      <x:c r="AU12" s="10" t="n">
        <x:v>1382</x:v>
      </x:c>
      <x:c r="AV12" s="10" t="n">
        <x:v>1799</x:v>
      </x:c>
      <x:c r="AW12" s="14" t="n">
        <x:v>0.7654</x:v>
      </x:c>
      <x:c r="AX12" s="14" t="n">
        <x:v>0.7682</x:v>
      </x:c>
      <x:c r="AY12" s="5" t="str">
        <x:v>MIAX</x:v>
      </x:c>
      <x:c r="AZ12" s="5" t="str">
        <x:v>20261028</x:v>
      </x:c>
      <x:c r="BA12" s="5" t="str">
        <x:v>-</x:v>
      </x:c>
      <x:c r="BB12" s="5" t="str">
        <x:v>501151607</x:v>
      </x:c>
      <x:c r="BC12" s="5" t="str">
        <x:v>202736</x:v>
      </x:c>
      <x:c r="BD12" s="5" t="str">
        <x:v>81</x:v>
      </x:c>
      <x:c r="BE12" s="5" t="str">
        <x:v>0</x:v>
      </x:c>
      <x:c r="BF12" s="5" t="str"/>
      <x:c r="BG12" s="5" t="str"/>
      <x:c r="BH12" s="5" t="str">
        <x:v>2</x:v>
      </x:c>
      <x:c r="BI12" s="5" t="str">
        <x:v>10002004</x:v>
      </x:c>
      <x:c r="BJ12" s="5" t="str">
        <x:v>10002116</x:v>
      </x:c>
      <x:c r="BK12" s="5" t="str">
        <x:v>7b2d8b1b1034e43c3267bd4389e068a1</x:v>
      </x:c>
      <x:c r="BL12" s="5" t="str">
        <x:v>0</x:v>
      </x:c>
      <x:c r="BM12" s="5" t="str">
        <x:v>5002688414</x:v>
      </x:c>
      <x:c r="BN12" s="5" t="str">
        <x:v>1</x:v>
      </x:c>
      <x:c r="BO12" s="5" t="str"/>
      <x:c r="BP12" s="5" t="str">
        <x:v>501151607_1793982231_7705095011750117376_1793982231_7705095011750117379</x:v>
      </x:c>
      <x:c r="BQ12" s="5" t="str">
        <x:v>1</x:v>
      </x:c>
      <x:c r="BR12" s="5" t="str">
        <x:v>33</x:v>
      </x:c>
      <x:c r="BS12" s="5" t="str">
        <x:v>faccac52</x:v>
      </x:c>
      <x:c r="BT12" s="5" t="str">
        <x:v>2026-11-08 01:21:02</x:v>
      </x:c>
      <x:c r="BU12" s="42" t="n">
        <x:f>M12-TODAY()</x:f>
        <x:v>69</x:v>
      </x:c>
    </x:row>
    <x:row r="13" ht="72" customHeight="1">
      <x:c r="A13" s="5" t="str">
        <x:v>-</x:v>
      </x:c>
      <x:c r="B13" s="8" t="n">
        <x:v>46332.49901620371</x:v>
      </x:c>
      <x:c r="C13" s="5" t="str">
        <x:v>GOOG</x:v>
      </x:c>
      <x:c r="D13" s="5" t="str">
        <x:v>未审核</x:v>
      </x:c>
      <x:c r="E13" s="7" t="str">
        <x:v>本轮抓取尚未通过逐条复核，按规则显示未审核</x:v>
      </x:c>
      <x:c r="F13" s="5" t="str">
        <x:v>GOOG 261120 310.00C</x:v>
      </x:c>
      <x:c r="G13" s="5" t="str">
        <x:v>主動賣出</x:v>
      </x:c>
      <x:c r="H13" s="5" t="str">
        <x:v>📢 超級巨鯨大單 ($93.0M)</x:v>
      </x:c>
      <x:c r="I13" s="7" t="str">
        <x:v>-</x:v>
      </x:c>
      <x:c r="J13" s="5" t="str">
        <x:v>-</x:v>
      </x:c>
      <x:c r="K13" s="5" t="str">
        <x:v>未审核</x:v>
      </x:c>
      <x:c r="L13" s="5" t="str"/>
      <x:c r="M13" s="9" t="n">
        <x:v>46346</x:v>
      </x:c>
      <x:c r="N13" s="10" t="n">
        <x:v>13</x:v>
      </x:c>
      <x:c r="O13" s="10" t="n">
        <x:v>14</x:v>
      </x:c>
      <x:c r="P13" s="11" t="n">
        <x:v>310</x:v>
      </x:c>
      <x:c r="Q13" s="5" t="str">
        <x:v>Mid (中間價撮合)</x:v>
      </x:c>
      <x:c r="R13" s="11" t="n">
        <x:v>286.7296</x:v>
      </x:c>
      <x:c r="S13" s="11" t="n">
        <x:v>411000</x:v>
      </x:c>
      <x:c r="T13" s="11" t="n">
        <x:v>411000</x:v>
      </x:c>
      <x:c r="U13" s="11" t="n">
        <x:v>88.89</x:v>
      </x:c>
      <x:c r="V13" s="11" t="str">
        <x:v>-∞</x:v>
      </x:c>
      <x:c r="W13" s="11" t="str">
        <x:v>1:∞</x:v>
      </x:c>
      <x:c r="X13" s="5" t="str">
        <x:v>311.37</x:v>
      </x:c>
      <x:c r="Y13" s="11" t="n">
        <x:v>93000000</x:v>
      </x:c>
      <x:c r="Z13" s="11" t="n">
        <x:v>8.59</x:v>
      </x:c>
      <x:c r="AA13" s="7" t="str">
        <x:v>Naked Call Selling (高位阻力壓制)</x:v>
      </x:c>
      <x:c r="AB13" s="7" t="str">
        <x:v>看平偏空</x:v>
      </x:c>
      <x:c r="AC13" s="5" t="str">
        <x:v>-</x:v>
      </x:c>
      <x:c r="AD13" s="7" t="str">
        <x:v>Single Leg</x:v>
      </x:c>
      <x:c r="AE13" s="5" t="str">
        <x:v>單腿</x:v>
      </x:c>
      <x:c r="AF13" s="5" t="str">
        <x:v>CumVol Breakout (累計突破開倉)</x:v>
      </x:c>
      <x:c r="AG13" s="5" t="str">
        <x:v>↓看空</x:v>
      </x:c>
      <x:c r="AH13" s="5" t="str">
        <x:v>交叉交易</x:v>
      </x:c>
      <x:c r="AI13" s="5" t="str">
        <x:v>SLCN</x:v>
      </x:c>
      <x:c r="AJ13" s="10" t="n">
        <x:v>3000</x:v>
      </x:c>
      <x:c r="AK13" s="12" t="n">
        <x:v>1.37</x:v>
      </x:c>
      <x:c r="AL13" s="12" t="n">
        <x:v>1.36</x:v>
      </x:c>
      <x:c r="AM13" s="12" t="n">
        <x:v>1.48</x:v>
      </x:c>
      <x:c r="AN13" s="11" t="n">
        <x:v>8.115</x:v>
      </x:c>
      <x:c r="AO13" s="11" t="n">
        <x:v>34.821</x:v>
      </x:c>
      <x:c r="AP13" s="13" t="n">
        <x:v>0.144497</x:v>
      </x:c>
      <x:c r="AQ13" s="13" t="n">
        <x:v>0.011525</x:v>
      </x:c>
      <x:c r="AR13" s="13" t="n">
        <x:v>0.128799</x:v>
      </x:c>
      <x:c r="AS13" s="13" t="n">
        <x:v>-0.161437</x:v>
      </x:c>
      <x:c r="AT13" s="13" t="n">
        <x:v>0.015607</x:v>
      </x:c>
      <x:c r="AU13" s="10" t="n">
        <x:v>3329</x:v>
      </x:c>
      <x:c r="AV13" s="10" t="n">
        <x:v>3091</x:v>
      </x:c>
      <x:c r="AW13" s="14" t="n">
        <x:v>0.9706</x:v>
      </x:c>
      <x:c r="AX13" s="14" t="n">
        <x:v>1.07699</x:v>
      </x:c>
      <x:c r="AY13" s="5" t="str">
        <x:v>AMEX</x:v>
      </x:c>
      <x:c r="AZ13" s="5" t="str">
        <x:v>20261028</x:v>
      </x:c>
      <x:c r="BA13" s="5" t="str">
        <x:v>-</x:v>
      </x:c>
      <x:c r="BB13" s="5" t="str">
        <x:v>505308324</x:v>
      </x:c>
      <x:c r="BC13" s="5" t="str">
        <x:v>202736</x:v>
      </x:c>
      <x:c r="BD13" s="5" t="str">
        <x:v>81</x:v>
      </x:c>
      <x:c r="BE13" s="5" t="str">
        <x:v>2</x:v>
      </x:c>
      <x:c r="BF13" s="5" t="str">
        <x:v>SLCN</x:v>
      </x:c>
      <x:c r="BG13" s="5" t="str">
        <x:v>AMEX</x:v>
      </x:c>
      <x:c r="BH13" s="5" t="str">
        <x:v>1</x:v>
      </x:c>
      <x:c r="BI13" s="5" t="str">
        <x:v>10002004</x:v>
      </x:c>
      <x:c r="BJ13" s="5" t="str">
        <x:v>10002116</x:v>
      </x:c>
      <x:c r="BK13" s="5" t="str">
        <x:v>cdcc5bc7a54aaa80db58134e1d53c9a4</x:v>
      </x:c>
      <x:c r="BL13" s="5" t="str">
        <x:v>0</x:v>
      </x:c>
      <x:c r="BM13" s="5" t="str">
        <x:v>5002688203</x:v>
      </x:c>
      <x:c r="BN13" s="5" t="str">
        <x:v>1</x:v>
      </x:c>
      <x:c r="BO13" s="5" t="str">
        <x:v>25</x:v>
      </x:c>
      <x:c r="BP13" s="5" t="str"/>
      <x:c r="BQ13" s="5" t="str">
        <x:v>0</x:v>
      </x:c>
      <x:c r="BR13" s="5" t="str">
        <x:v>25</x:v>
      </x:c>
      <x:c r="BS13" s="5" t="str">
        <x:v>faccac52</x:v>
      </x:c>
      <x:c r="BT13" s="5" t="str">
        <x:v>2026-11-08 01:21:02</x:v>
      </x:c>
      <x:c r="BU13" s="42" t="n">
        <x:f>M13-TODAY()</x:f>
        <x:v>13</x:v>
      </x:c>
    </x:row>
    <x:row r="14" ht="72" customHeight="1">
      <x:c r="A14" s="5" t="str">
        <x:v>-</x:v>
      </x:c>
      <x:c r="B14" s="8" t="n">
        <x:v>46332.470717592594</x:v>
      </x:c>
      <x:c r="C14" s="5" t="str">
        <x:v>GOOG</x:v>
      </x:c>
      <x:c r="D14" s="5" t="str">
        <x:v>未审核</x:v>
      </x:c>
      <x:c r="E14" s="7" t="str">
        <x:v>本轮抓取尚未通过逐条复核，按规则显示未审核</x:v>
      </x:c>
      <x:c r="F14" s="5" t="str">
        <x:v>GOOG 261218 280.00P</x:v>
      </x:c>
      <x:c r="G14" s="5" t="str">
        <x:v>中性</x:v>
      </x:c>
      <x:c r="H14" s="5" t="str">
        <x:v>💎 現貨聯動接盤/備兌 ($28.0M)</x:v>
      </x:c>
      <x:c r="I14" s="7" t="str">
        <x:v>-</x:v>
      </x:c>
      <x:c r="J14" s="5" t="str">
        <x:v>-</x:v>
      </x:c>
      <x:c r="K14" s="5" t="str">
        <x:v>未审核</x:v>
      </x:c>
      <x:c r="L14" s="5" t="str"/>
      <x:c r="M14" s="9" t="n">
        <x:v>46374</x:v>
      </x:c>
      <x:c r="N14" s="10" t="n">
        <x:v>41</x:v>
      </x:c>
      <x:c r="O14" s="10" t="n">
        <x:v>42</x:v>
      </x:c>
      <x:c r="P14" s="11" t="n">
        <x:v>280</x:v>
      </x:c>
      <x:c r="Q14" s="5" t="str">
        <x:v>Mid (中間價撮合)</x:v>
      </x:c>
      <x:c r="R14" s="11" t="n">
        <x:v>286.459</x:v>
      </x:c>
      <x:c r="S14" s="11" t="n">
        <x:v>945000</x:v>
      </x:c>
      <x:c r="T14" s="11" t="n">
        <x:v>27055000</x:v>
      </x:c>
      <x:c r="U14" s="11" t="n">
        <x:v>31.77</x:v>
      </x:c>
      <x:c r="V14" s="11" t="n">
        <x:v>-945000</x:v>
      </x:c>
      <x:c r="W14" s="11" t="str">
        <x:v>28.6:1</x:v>
      </x:c>
      <x:c r="X14" s="5" t="str">
        <x:v>270.55</x:v>
      </x:c>
      <x:c r="Y14" s="11" t="n">
        <x:v>28000000</x:v>
      </x:c>
      <x:c r="Z14" s="11" t="n">
        <x:v>-5.55</x:v>
      </x:c>
      <x:c r="AA14" s="7" t="str">
        <x:v>Stock-Tied Strategy (現貨聯動對沖)</x:v>
      </x:c>
      <x:c r="AB14" s="7" t="str">
        <x:v>中性對沖</x:v>
      </x:c>
      <x:c r="AC14" s="5" t="str">
        <x:v>-</x:v>
      </x:c>
      <x:c r="AD14" s="7" t="str">
        <x:v>Single Leg</x:v>
      </x:c>
      <x:c r="AE14" s="5" t="str">
        <x:v>多腿</x:v>
      </x:c>
      <x:c r="AF14" s="5" t="str">
        <x:v>Unconfirmed (常規未確認)</x:v>
      </x:c>
      <x:c r="AG14" s="5" t="str">
        <x:v>中性</x:v>
      </x:c>
      <x:c r="AH14" s="5" t="str">
        <x:v>交叉交易</x:v>
      </x:c>
      <x:c r="AI14" s="5" t="str">
        <x:v>TLCT</x:v>
      </x:c>
      <x:c r="AJ14" s="10" t="n">
        <x:v>1000</x:v>
      </x:c>
      <x:c r="AK14" s="12" t="n">
        <x:v>9.45</x:v>
      </x:c>
      <x:c r="AL14" s="12" t="n">
        <x:v>9.25</x:v>
      </x:c>
      <x:c r="AM14" s="12" t="n">
        <x:v>9.65</x:v>
      </x:c>
      <x:c r="AN14" s="11" t="n">
        <x:v>2.254</x:v>
      </x:c>
      <x:c r="AO14" s="11" t="n">
        <x:v>34.201</x:v>
      </x:c>
      <x:c r="AP14" s="13" t="n">
        <x:v>-0.37845</x:v>
      </x:c>
      <x:c r="AQ14" s="13" t="n">
        <x:v>0.011464</x:v>
      </x:c>
      <x:c r="AR14" s="13" t="n">
        <x:v>0.370853</x:v>
      </x:c>
      <x:c r="AS14" s="13" t="n">
        <x:v>-0.139221</x:v>
      </x:c>
      <x:c r="AT14" s="13" t="n">
        <x:v>-0.117963</x:v>
      </x:c>
      <x:c r="AU14" s="10" t="n">
        <x:v>1040</x:v>
      </x:c>
      <x:c r="AV14" s="10" t="n">
        <x:v>5213</x:v>
      </x:c>
      <x:c r="AW14" s="14" t="n">
        <x:v>0.1918</x:v>
      </x:c>
      <x:c r="AX14" s="14" t="n">
        <x:v>0.1995</x:v>
      </x:c>
      <x:c r="AY14" s="5" t="str">
        <x:v>ISE</x:v>
      </x:c>
      <x:c r="AZ14" s="5" t="str">
        <x:v>20261028</x:v>
      </x:c>
      <x:c r="BA14" s="5" t="str">
        <x:v>-</x:v>
      </x:c>
      <x:c r="BB14" s="5" t="str">
        <x:v>500944606</x:v>
      </x:c>
      <x:c r="BC14" s="5" t="str">
        <x:v>202736</x:v>
      </x:c>
      <x:c r="BD14" s="5" t="str">
        <x:v>81</x:v>
      </x:c>
      <x:c r="BE14" s="5" t="str">
        <x:v>2</x:v>
      </x:c>
      <x:c r="BF14" s="5" t="str">
        <x:v>TLCT</x:v>
      </x:c>
      <x:c r="BG14" s="5" t="str">
        <x:v>ISE</x:v>
      </x:c>
      <x:c r="BH14" s="5" t="str">
        <x:v>3</x:v>
      </x:c>
      <x:c r="BI14" s="5" t="str">
        <x:v>10002004</x:v>
      </x:c>
      <x:c r="BJ14" s="5" t="str">
        <x:v>10002116</x:v>
      </x:c>
      <x:c r="BK14" s="5" t="str">
        <x:v>54d5f8cf408b2cf081a514696ba830bf</x:v>
      </x:c>
      <x:c r="BL14" s="5" t="str">
        <x:v>0</x:v>
      </x:c>
      <x:c r="BM14" s="5" t="str">
        <x:v>5002687832</x:v>
      </x:c>
      <x:c r="BN14" s="5" t="str">
        <x:v>1</x:v>
      </x:c>
      <x:c r="BO14" s="5" t="str">
        <x:v>31</x:v>
      </x:c>
      <x:c r="BP14" s="5" t="str"/>
      <x:c r="BQ14" s="5" t="str">
        <x:v>0</x:v>
      </x:c>
      <x:c r="BR14" s="5" t="str">
        <x:v>31</x:v>
      </x:c>
      <x:c r="BS14" s="5" t="str">
        <x:v>faccac52</x:v>
      </x:c>
      <x:c r="BT14" s="5" t="str">
        <x:v>2026-11-08 01:21:02</x:v>
      </x:c>
      <x:c r="BU14" s="42" t="n">
        <x:f>M14-TODAY()</x:f>
        <x:v>41</x:v>
      </x:c>
    </x:row>
    <x:row r="15" ht="72" customHeight="1">
      <x:c r="A15" s="5" t="str">
        <x:v>-</x:v>
      </x:c>
      <x:c r="B15" s="8" t="n">
        <x:v>46331.688368055555</x:v>
      </x:c>
      <x:c r="C15" s="5" t="str">
        <x:v>GOOG</x:v>
      </x:c>
      <x:c r="D15" s="5" t="str">
        <x:v>未审核</x:v>
      </x:c>
      <x:c r="E15" s="7" t="str">
        <x:v>本轮抓取尚未通过逐条复核，按规则显示未审核</x:v>
      </x:c>
      <x:c r="F15" s="5" t="str">
        <x:v>GOOG 270115 480.00P</x:v>
      </x:c>
      <x:c r="G15" s="5" t="str">
        <x:v>主動賣出</x:v>
      </x:c>
      <x:c r="H15" s="5" t="str">
        <x:v>🔥 巨額確定開倉 ($75.4M)</x:v>
      </x:c>
      <x:c r="I15" s="7" t="str">
        <x:v>-</x:v>
      </x:c>
      <x:c r="J15" s="5" t="str">
        <x:v>-</x:v>
      </x:c>
      <x:c r="K15" s="5" t="str">
        <x:v>未审核</x:v>
      </x:c>
      <x:c r="L15" s="5" t="str"/>
      <x:c r="M15" s="9" t="n">
        <x:v>46402</x:v>
      </x:c>
      <x:c r="N15" s="10" t="n">
        <x:v>69</x:v>
      </x:c>
      <x:c r="O15" s="10" t="n">
        <x:v>71</x:v>
      </x:c>
      <x:c r="P15" s="11" t="n">
        <x:v>480</x:v>
      </x:c>
      <x:c r="Q15" s="5" t="str">
        <x:v>Mid (中間價撮合)</x:v>
      </x:c>
      <x:c r="R15" s="11" t="n">
        <x:v>282.165</x:v>
      </x:c>
      <x:c r="S15" s="11" t="n">
        <x:v>31007500</x:v>
      </x:c>
      <x:c r="T15" s="11" t="n">
        <x:v>31007500</x:v>
      </x:c>
      <x:c r="U15" s="11" t="str">
        <x:v>-</x:v>
      </x:c>
      <x:c r="V15" s="11" t="n">
        <x:v>-44352500</x:v>
      </x:c>
      <x:c r="W15" s="11" t="str">
        <x:v>1:1.4</x:v>
      </x:c>
      <x:c r="X15" s="5" t="str">
        <x:v>282.50</x:v>
      </x:c>
      <x:c r="Y15" s="11" t="n">
        <x:v>75360000</x:v>
      </x:c>
      <x:c r="Z15" s="11" t="n">
        <x:v>0.12</x:v>
      </x:c>
      <x:c r="AA15" s="7" t="str">
        <x:v>Naked/CS Put Selling (賣方收租看跌)</x:v>
      </x:c>
      <x:c r="AB15" s="7" t="str">
        <x:v>做空波動率/看平偏多</x:v>
      </x:c>
      <x:c r="AC15" s="5" t="str">
        <x:v>-</x:v>
      </x:c>
      <x:c r="AD15" s="7" t="str">
        <x:v>Single Leg</x:v>
      </x:c>
      <x:c r="AE15" s="5" t="str">
        <x:v>單腿</x:v>
      </x:c>
      <x:c r="AF15" s="5" t="str">
        <x:v>Guaranteed Open (確定性開倉)</x:v>
      </x:c>
      <x:c r="AG15" s="5" t="str">
        <x:v>↑看多</x:v>
      </x:c>
      <x:c r="AH15" s="5" t="str">
        <x:v>現場交易</x:v>
      </x:c>
      <x:c r="AI15" s="5" t="str">
        <x:v>SLFT</x:v>
      </x:c>
      <x:c r="AJ15" s="10" t="n">
        <x:v>1570</x:v>
      </x:c>
      <x:c r="AK15" s="12" t="n">
        <x:v>197.5</x:v>
      </x:c>
      <x:c r="AL15" s="12" t="n">
        <x:v>196.45</x:v>
      </x:c>
      <x:c r="AM15" s="12" t="n">
        <x:v>198.8</x:v>
      </x:c>
      <x:c r="AN15" s="11" t="n">
        <x:v>-70.113</x:v>
      </x:c>
      <x:c r="AO15" s="11" t="n">
        <x:v>0</x:v>
      </x:c>
      <x:c r="AP15" s="13" t="n">
        <x:v>0</x:v>
      </x:c>
      <x:c r="AQ15" s="13" t="n">
        <x:v>0</x:v>
      </x:c>
      <x:c r="AR15" s="13" t="n">
        <x:v>0</x:v>
      </x:c>
      <x:c r="AS15" s="13" t="n">
        <x:v>0</x:v>
      </x:c>
      <x:c r="AT15" s="13" t="n">
        <x:v>0</x:v>
      </x:c>
      <x:c r="AU15" s="10" t="n">
        <x:v>6170</x:v>
      </x:c>
      <x:c r="AV15" s="10" t="n">
        <x:v>1250</x:v>
      </x:c>
      <x:c r="AW15" s="14" t="n">
        <x:v>1.256</x:v>
      </x:c>
      <x:c r="AX15" s="14" t="n">
        <x:v>4.936</x:v>
      </x:c>
      <x:c r="AY15" s="5" t="str">
        <x:v>PHLX</x:v>
      </x:c>
      <x:c r="AZ15" s="5" t="str">
        <x:v>20261028</x:v>
      </x:c>
      <x:c r="BA15" s="5" t="str">
        <x:v>-</x:v>
      </x:c>
      <x:c r="BB15" s="5" t="str">
        <x:v>501747016</x:v>
      </x:c>
      <x:c r="BC15" s="5" t="str">
        <x:v>202736</x:v>
      </x:c>
      <x:c r="BD15" s="5" t="str">
        <x:v>81</x:v>
      </x:c>
      <x:c r="BE15" s="5" t="str">
        <x:v>4</x:v>
      </x:c>
      <x:c r="BF15" s="5" t="str">
        <x:v>SLFT</x:v>
      </x:c>
      <x:c r="BG15" s="5" t="str">
        <x:v>PHLX</x:v>
      </x:c>
      <x:c r="BH15" s="5" t="str">
        <x:v>2</x:v>
      </x:c>
      <x:c r="BI15" s="5" t="str">
        <x:v>10002004</x:v>
      </x:c>
      <x:c r="BJ15" s="5" t="str">
        <x:v>10002116</x:v>
      </x:c>
      <x:c r="BK15" s="5" t="str">
        <x:v>9ca7e39ecbf7a6c125c058d7c396af03</x:v>
      </x:c>
      <x:c r="BL15" s="5" t="str">
        <x:v>0</x:v>
      </x:c>
      <x:c r="BM15" s="5" t="str">
        <x:v>5002686585</x:v>
      </x:c>
      <x:c r="BN15" s="5" t="str">
        <x:v>1</x:v>
      </x:c>
      <x:c r="BO15" s="5" t="str">
        <x:v>39</x:v>
      </x:c>
      <x:c r="BP15" s="5" t="str"/>
      <x:c r="BQ15" s="5" t="str">
        <x:v>0</x:v>
      </x:c>
      <x:c r="BR15" s="5" t="str">
        <x:v>39</x:v>
      </x:c>
      <x:c r="BS15" s="5" t="str">
        <x:v>faccac52</x:v>
      </x:c>
      <x:c r="BT15" s="5" t="str">
        <x:v>2026-11-08 01:21:02</x:v>
      </x:c>
      <x:c r="BU15" s="42" t="n">
        <x:f>M15-TODAY()</x:f>
        <x:v>69</x:v>
      </x:c>
    </x:row>
    <x:row r="16" ht="72" customHeight="1">
      <x:c r="A16" s="5" t="str">
        <x:v>-</x:v>
      </x:c>
      <x:c r="B16" s="8" t="n">
        <x:v>46331.687268518515</x:v>
      </x:c>
      <x:c r="C16" s="5" t="str">
        <x:v>GOOG</x:v>
      </x:c>
      <x:c r="D16" s="5" t="str">
        <x:v>未审核</x:v>
      </x:c>
      <x:c r="E16" s="7" t="str">
        <x:v>本轮抓取尚未通过逐条复核，按规则显示未审核</x:v>
      </x:c>
      <x:c r="F16" s="5" t="str">
        <x:v>GOOG 261127 280.00P</x:v>
      </x:c>
      <x:c r="G16" s="5" t="str">
        <x:v>主動買入</x:v>
      </x:c>
      <x:c r="H16" s="5" t="str">
        <x:v>⭐ 大額主力異動 ($28.0M)</x:v>
      </x:c>
      <x:c r="I16" s="7" t="str">
        <x:v>-</x:v>
      </x:c>
      <x:c r="J16" s="5" t="str">
        <x:v>-</x:v>
      </x:c>
      <x:c r="K16" s="5" t="str">
        <x:v>未审核</x:v>
      </x:c>
      <x:c r="L16" s="5" t="str"/>
      <x:c r="M16" s="9" t="n">
        <x:v>46353</x:v>
      </x:c>
      <x:c r="N16" s="10" t="n">
        <x:v>20</x:v>
      </x:c>
      <x:c r="O16" s="10" t="n">
        <x:v>22</x:v>
      </x:c>
      <x:c r="P16" s="11" t="n">
        <x:v>280</x:v>
      </x:c>
      <x:c r="Q16" s="5" t="str">
        <x:v>Mid (中間價撮合)</x:v>
      </x:c>
      <x:c r="R16" s="11" t="n">
        <x:v>282.81</x:v>
      </x:c>
      <x:c r="S16" s="11" t="n">
        <x:v>842105</x:v>
      </x:c>
      <x:c r="T16" s="11" t="n">
        <x:v>27157895</x:v>
      </x:c>
      <x:c r="U16" s="11" t="n">
        <x:v>33.33</x:v>
      </x:c>
      <x:c r="V16" s="11" t="n">
        <x:v>-842105</x:v>
      </x:c>
      <x:c r="W16" s="11" t="str">
        <x:v>32.3:1</x:v>
      </x:c>
      <x:c r="X16" s="5" t="str">
        <x:v>271.58</x:v>
      </x:c>
      <x:c r="Y16" s="11" t="n">
        <x:v>28000000</x:v>
      </x:c>
      <x:c r="Z16" s="11" t="n">
        <x:v>-3.97</x:v>
      </x:c>
      <x:c r="AA16" s="7" t="str">
        <x:v>Single Leg Flow (普通單腿異動)</x:v>
      </x:c>
      <x:c r="AB16" s="7" t="str">
        <x:v>看空</x:v>
      </x:c>
      <x:c r="AC16" s="5" t="str">
        <x:v>-</x:v>
      </x:c>
      <x:c r="AD16" s="7" t="str">
        <x:v>Single Leg</x:v>
      </x:c>
      <x:c r="AE16" s="5" t="str">
        <x:v>單腿</x:v>
      </x:c>
      <x:c r="AF16" s="5" t="str">
        <x:v>Position Turnover (大單換手/存量博弈)</x:v>
      </x:c>
      <x:c r="AG16" s="5" t="str">
        <x:v>↓看空</x:v>
      </x:c>
      <x:c r="AH16" s="5" t="str">
        <x:v>普通成交</x:v>
      </x:c>
      <x:c r="AI16" s="5" t="str">
        <x:v>SLAN</x:v>
      </x:c>
      <x:c r="AJ16" s="10" t="n">
        <x:v>1000</x:v>
      </x:c>
      <x:c r="AK16" s="12" t="n">
        <x:v>8.42105</x:v>
      </x:c>
      <x:c r="AL16" s="12" t="n">
        <x:v>8.15</x:v>
      </x:c>
      <x:c r="AM16" s="12" t="n">
        <x:v>8.6</x:v>
      </x:c>
      <x:c r="AN16" s="11" t="n">
        <x:v>0.993</x:v>
      </x:c>
      <x:c r="AO16" s="11" t="n">
        <x:v>36.75</x:v>
      </x:c>
      <x:c r="AP16" s="13" t="n">
        <x:v>-0.425492</x:v>
      </x:c>
      <x:c r="AQ16" s="13" t="n">
        <x:v>0.015456</x:v>
      </x:c>
      <x:c r="AR16" s="13" t="n">
        <x:v>0.271475</x:v>
      </x:c>
      <x:c r="AS16" s="13" t="n">
        <x:v>-0.217219</x:v>
      </x:c>
      <x:c r="AT16" s="13" t="n">
        <x:v>-0.068295</x:v>
      </x:c>
      <x:c r="AU16" s="10" t="n">
        <x:v>1797</x:v>
      </x:c>
      <x:c r="AV16" s="10" t="n">
        <x:v>2096</x:v>
      </x:c>
      <x:c r="AW16" s="14" t="n">
        <x:v>0.4771</x:v>
      </x:c>
      <x:c r="AX16" s="14" t="n">
        <x:v>0.85734</x:v>
      </x:c>
      <x:c r="AY16" s="5" t="str">
        <x:v>CBOE,#32</x:v>
      </x:c>
      <x:c r="AZ16" s="5" t="str">
        <x:v>20261028</x:v>
      </x:c>
      <x:c r="BA16" s="5" t="str">
        <x:v>-</x:v>
      </x:c>
      <x:c r="BB16" s="5" t="str">
        <x:v>508592103</x:v>
      </x:c>
      <x:c r="BC16" s="5" t="str">
        <x:v>202736</x:v>
      </x:c>
      <x:c r="BD16" s="5" t="str">
        <x:v>81</x:v>
      </x:c>
      <x:c r="BE16" s="5" t="str">
        <x:v>0</x:v>
      </x:c>
      <x:c r="BF16" s="5" t="str"/>
      <x:c r="BG16" s="5" t="str"/>
      <x:c r="BH16" s="5" t="str">
        <x:v>1</x:v>
      </x:c>
      <x:c r="BI16" s="5" t="str">
        <x:v>10002004</x:v>
      </x:c>
      <x:c r="BJ16" s="5" t="str">
        <x:v>10002116</x:v>
      </x:c>
      <x:c r="BK16" s="5" t="str">
        <x:v>21f9bf163cf0c73d016628a2ffba4bec</x:v>
      </x:c>
      <x:c r="BL16" s="5" t="str">
        <x:v>0</x:v>
      </x:c>
      <x:c r="BM16" s="5" t="str">
        <x:v>5002686556</x:v>
      </x:c>
      <x:c r="BN16" s="5" t="str">
        <x:v>1</x:v>
      </x:c>
      <x:c r="BO16" s="5" t="str"/>
      <x:c r="BP16" s="5" t="str">
        <x:v>508592103_1793910580_7704787273048391680_1793910580_7704787273048391689</x:v>
      </x:c>
      <x:c r="BQ16" s="5" t="str">
        <x:v>1</x:v>
      </x:c>
      <x:c r="BR16" s="5" t="str">
        <x:v>27</x:v>
      </x:c>
      <x:c r="BS16" s="5" t="str">
        <x:v>faccac52</x:v>
      </x:c>
      <x:c r="BT16" s="5" t="str">
        <x:v>2026-11-08 01:21:02</x:v>
      </x:c>
      <x:c r="BU16" s="42" t="n">
        <x:f>M16-TODAY()</x:f>
        <x:v>20</x:v>
      </x:c>
    </x:row>
    <x:row r="17" ht="72" customHeight="1">
      <x:c r="A17" s="5" t="str">
        <x:v>-</x:v>
      </x:c>
      <x:c r="B17" s="8" t="n">
        <x:v>46331.68678240741</x:v>
      </x:c>
      <x:c r="C17" s="5" t="str">
        <x:v>GOOG</x:v>
      </x:c>
      <x:c r="D17" s="5" t="str">
        <x:v>未审核</x:v>
      </x:c>
      <x:c r="E17" s="7" t="str">
        <x:v>本轮抓取尚未通过逐条复核，按规则显示未审核</x:v>
      </x:c>
      <x:c r="F17" s="5" t="str">
        <x:v>GOOG 270115 480.00P</x:v>
      </x:c>
      <x:c r="G17" s="5" t="str">
        <x:v>主動賣出</x:v>
      </x:c>
      <x:c r="H17" s="5" t="str">
        <x:v>📢 超級巨鯨大單 ($53.8M)</x:v>
      </x:c>
      <x:c r="I17" s="7" t="str">
        <x:v>-</x:v>
      </x:c>
      <x:c r="J17" s="5" t="str">
        <x:v>-</x:v>
      </x:c>
      <x:c r="K17" s="5" t="str">
        <x:v>未审核</x:v>
      </x:c>
      <x:c r="L17" s="5" t="str"/>
      <x:c r="M17" s="9" t="n">
        <x:v>46402</x:v>
      </x:c>
      <x:c r="N17" s="10" t="n">
        <x:v>69</x:v>
      </x:c>
      <x:c r="O17" s="10" t="n">
        <x:v>71</x:v>
      </x:c>
      <x:c r="P17" s="11" t="n">
        <x:v>480</x:v>
      </x:c>
      <x:c r="Q17" s="5" t="str">
        <x:v>Mid (中間價撮合)</x:v>
      </x:c>
      <x:c r="R17" s="11" t="n">
        <x:v>283.0932</x:v>
      </x:c>
      <x:c r="S17" s="11" t="n">
        <x:v>21816480</x:v>
      </x:c>
      <x:c r="T17" s="11" t="n">
        <x:v>21816480</x:v>
      </x:c>
      <x:c r="U17" s="11" t="str">
        <x:v>-</x:v>
      </x:c>
      <x:c r="V17" s="11" t="n">
        <x:v>-31943520</x:v>
      </x:c>
      <x:c r="W17" s="11" t="str">
        <x:v>1:1.5</x:v>
      </x:c>
      <x:c r="X17" s="5" t="str">
        <x:v>285.21</x:v>
      </x:c>
      <x:c r="Y17" s="11" t="n">
        <x:v>53760000</x:v>
      </x:c>
      <x:c r="Z17" s="11" t="n">
        <x:v>0.75</x:v>
      </x:c>
      <x:c r="AA17" s="7" t="str">
        <x:v>Naked/CS Put Selling (賣方收租看跌)</x:v>
      </x:c>
      <x:c r="AB17" s="7" t="str">
        <x:v>做空波動率/看平偏多</x:v>
      </x:c>
      <x:c r="AC17" s="5" t="str">
        <x:v>-</x:v>
      </x:c>
      <x:c r="AD17" s="7" t="str">
        <x:v>Single Leg</x:v>
      </x:c>
      <x:c r="AE17" s="5" t="str">
        <x:v>多腿</x:v>
      </x:c>
      <x:c r="AF17" s="5" t="str">
        <x:v>CumVol Breakout (累計突破開倉)</x:v>
      </x:c>
      <x:c r="AG17" s="5" t="str">
        <x:v>↑看多</x:v>
      </x:c>
      <x:c r="AH17" s="5" t="str">
        <x:v>現場交易</x:v>
      </x:c>
      <x:c r="AI17" s="5" t="str">
        <x:v>MLFT</x:v>
      </x:c>
      <x:c r="AJ17" s="10" t="n">
        <x:v>1120</x:v>
      </x:c>
      <x:c r="AK17" s="12" t="n">
        <x:v>194.79</x:v>
      </x:c>
      <x:c r="AL17" s="12" t="n">
        <x:v>194.75</x:v>
      </x:c>
      <x:c r="AM17" s="12" t="n">
        <x:v>197.65</x:v>
      </x:c>
      <x:c r="AN17" s="11" t="n">
        <x:v>-69.555</x:v>
      </x:c>
      <x:c r="AO17" s="11" t="n">
        <x:v>0</x:v>
      </x:c>
      <x:c r="AP17" s="13" t="n">
        <x:v>0</x:v>
      </x:c>
      <x:c r="AQ17" s="13" t="n">
        <x:v>0</x:v>
      </x:c>
      <x:c r="AR17" s="13" t="n">
        <x:v>0</x:v>
      </x:c>
      <x:c r="AS17" s="13" t="n">
        <x:v>0</x:v>
      </x:c>
      <x:c r="AT17" s="13" t="n">
        <x:v>0</x:v>
      </x:c>
      <x:c r="AU17" s="10" t="n">
        <x:v>3921</x:v>
      </x:c>
      <x:c r="AV17" s="10" t="n">
        <x:v>1250</x:v>
      </x:c>
      <x:c r="AW17" s="14" t="n">
        <x:v>0.896</x:v>
      </x:c>
      <x:c r="AX17" s="14" t="n">
        <x:v>3.1368</x:v>
      </x:c>
      <x:c r="AY17" s="5" t="str">
        <x:v>BOX</x:v>
      </x:c>
      <x:c r="AZ17" s="5" t="str">
        <x:v>20261028</x:v>
      </x:c>
      <x:c r="BA17" s="5" t="str">
        <x:v>-</x:v>
      </x:c>
      <x:c r="BB17" s="5" t="str">
        <x:v>501747016</x:v>
      </x:c>
      <x:c r="BC17" s="5" t="str">
        <x:v>202736</x:v>
      </x:c>
      <x:c r="BD17" s="5" t="str">
        <x:v>81</x:v>
      </x:c>
      <x:c r="BE17" s="5" t="str">
        <x:v>4</x:v>
      </x:c>
      <x:c r="BF17" s="5" t="str">
        <x:v>MLFT</x:v>
      </x:c>
      <x:c r="BG17" s="5" t="str">
        <x:v>BOX</x:v>
      </x:c>
      <x:c r="BH17" s="5" t="str">
        <x:v>2</x:v>
      </x:c>
      <x:c r="BI17" s="5" t="str">
        <x:v>10002004</x:v>
      </x:c>
      <x:c r="BJ17" s="5" t="str">
        <x:v>10002116</x:v>
      </x:c>
      <x:c r="BK17" s="5" t="str">
        <x:v>6c702d9da52857c6f038adffa0ad59b1</x:v>
      </x:c>
      <x:c r="BL17" s="5" t="str">
        <x:v>0</x:v>
      </x:c>
      <x:c r="BM17" s="5" t="str">
        <x:v>5002686537</x:v>
      </x:c>
      <x:c r="BN17" s="5" t="str">
        <x:v>1</x:v>
      </x:c>
      <x:c r="BO17" s="5" t="str">
        <x:v>26</x:v>
      </x:c>
      <x:c r="BP17" s="5" t="str"/>
      <x:c r="BQ17" s="5" t="str">
        <x:v>0</x:v>
      </x:c>
      <x:c r="BR17" s="5" t="str">
        <x:v>26</x:v>
      </x:c>
      <x:c r="BS17" s="5" t="str">
        <x:v>faccac52</x:v>
      </x:c>
      <x:c r="BT17" s="5" t="str">
        <x:v>2026-11-08 01:21:02</x:v>
      </x:c>
      <x:c r="BU17" s="42" t="n">
        <x:f>M17-TODAY()</x:f>
        <x:v>69</x:v>
      </x:c>
    </x:row>
    <x:row r="18" ht="72" customHeight="1">
      <x:c r="A18" s="5" t="str">
        <x:v>-</x:v>
      </x:c>
      <x:c r="B18" s="8" t="n">
        <x:v>46331.644837962966</x:v>
      </x:c>
      <x:c r="C18" s="5" t="str">
        <x:v>GOOG</x:v>
      </x:c>
      <x:c r="D18" s="5" t="str">
        <x:v>未审核</x:v>
      </x:c>
      <x:c r="E18" s="7" t="str">
        <x:v>本轮抓取尚未通过逐条复核，按规则显示未审核</x:v>
      </x:c>
      <x:c r="F18" s="5" t="str">
        <x:v>GOOG 270115 480.00P</x:v>
      </x:c>
      <x:c r="G18" s="5" t="str">
        <x:v>中性</x:v>
      </x:c>
      <x:c r="H18" s="5" t="str">
        <x:v>🔥 億元級確定開倉 ($134.4M)</x:v>
      </x:c>
      <x:c r="I18" s="7" t="str">
        <x:v>-</x:v>
      </x:c>
      <x:c r="J18" s="5" t="str">
        <x:v>-</x:v>
      </x:c>
      <x:c r="K18" s="5" t="str">
        <x:v>未审核</x:v>
      </x:c>
      <x:c r="L18" s="5" t="str"/>
      <x:c r="M18" s="9" t="n">
        <x:v>46402</x:v>
      </x:c>
      <x:c r="N18" s="10" t="n">
        <x:v>69</x:v>
      </x:c>
      <x:c r="O18" s="10" t="n">
        <x:v>71</x:v>
      </x:c>
      <x:c r="P18" s="11" t="n">
        <x:v>480</x:v>
      </x:c>
      <x:c r="Q18" s="5" t="str">
        <x:v>Mid (中間價撮合)</x:v>
      </x:c>
      <x:c r="R18" s="11" t="n">
        <x:v>282.325</x:v>
      </x:c>
      <x:c r="S18" s="11" t="n">
        <x:v>55286000</x:v>
      </x:c>
      <x:c r="T18" s="11" t="n">
        <x:v>79114000</x:v>
      </x:c>
      <x:c r="U18" s="11" t="str">
        <x:v>-</x:v>
      </x:c>
      <x:c r="V18" s="11" t="n">
        <x:v>-55286000</x:v>
      </x:c>
      <x:c r="W18" s="11" t="str">
        <x:v>1.4:1</x:v>
      </x:c>
      <x:c r="X18" s="5" t="str">
        <x:v>282.55</x:v>
      </x:c>
      <x:c r="Y18" s="11" t="n">
        <x:v>134400000</x:v>
      </x:c>
      <x:c r="Z18" s="11" t="n">
        <x:v>0.08</x:v>
      </x:c>
      <x:c r="AA18" s="7" t="str">
        <x:v>Single Leg Flow (普通單腿異動)</x:v>
      </x:c>
      <x:c r="AB18" s="7" t="str">
        <x:v>中性</x:v>
      </x:c>
      <x:c r="AC18" s="5" t="str">
        <x:v>-</x:v>
      </x:c>
      <x:c r="AD18" s="7" t="str">
        <x:v>Single Leg</x:v>
      </x:c>
      <x:c r="AE18" s="5" t="str">
        <x:v>單腿</x:v>
      </x:c>
      <x:c r="AF18" s="5" t="str">
        <x:v>Guaranteed Open (確定性開倉)</x:v>
      </x:c>
      <x:c r="AG18" s="5" t="str">
        <x:v>中性</x:v>
      </x:c>
      <x:c r="AH18" s="5" t="str">
        <x:v>現場交易</x:v>
      </x:c>
      <x:c r="AI18" s="5" t="str">
        <x:v>SLFT</x:v>
      </x:c>
      <x:c r="AJ18" s="10" t="n">
        <x:v>2800</x:v>
      </x:c>
      <x:c r="AK18" s="12" t="n">
        <x:v>197.45</x:v>
      </x:c>
      <x:c r="AL18" s="12" t="n">
        <x:v>195.95</x:v>
      </x:c>
      <x:c r="AM18" s="12" t="n">
        <x:v>198.95</x:v>
      </x:c>
      <x:c r="AN18" s="11" t="n">
        <x:v>-70.016</x:v>
      </x:c>
      <x:c r="AO18" s="11" t="n">
        <x:v>0</x:v>
      </x:c>
      <x:c r="AP18" s="13" t="n">
        <x:v>0</x:v>
      </x:c>
      <x:c r="AQ18" s="13" t="n">
        <x:v>0</x:v>
      </x:c>
      <x:c r="AR18" s="13" t="n">
        <x:v>0</x:v>
      </x:c>
      <x:c r="AS18" s="13" t="n">
        <x:v>0</x:v>
      </x:c>
      <x:c r="AT18" s="13" t="n">
        <x:v>0</x:v>
      </x:c>
      <x:c r="AU18" s="10" t="n">
        <x:v>2801</x:v>
      </x:c>
      <x:c r="AV18" s="10" t="n">
        <x:v>1250</x:v>
      </x:c>
      <x:c r="AW18" s="14" t="n">
        <x:v>2.24</x:v>
      </x:c>
      <x:c r="AX18" s="14" t="n">
        <x:v>2.2408</x:v>
      </x:c>
      <x:c r="AY18" s="5" t="str">
        <x:v>PHLX</x:v>
      </x:c>
      <x:c r="AZ18" s="5" t="str">
        <x:v>20261028</x:v>
      </x:c>
      <x:c r="BA18" s="5" t="str">
        <x:v>-</x:v>
      </x:c>
      <x:c r="BB18" s="5" t="str">
        <x:v>501747016</x:v>
      </x:c>
      <x:c r="BC18" s="5" t="str">
        <x:v>202736</x:v>
      </x:c>
      <x:c r="BD18" s="5" t="str">
        <x:v>81</x:v>
      </x:c>
      <x:c r="BE18" s="5" t="str">
        <x:v>4</x:v>
      </x:c>
      <x:c r="BF18" s="5" t="str">
        <x:v>SLFT</x:v>
      </x:c>
      <x:c r="BG18" s="5" t="str">
        <x:v>PHLX</x:v>
      </x:c>
      <x:c r="BH18" s="5" t="str">
        <x:v>3</x:v>
      </x:c>
      <x:c r="BI18" s="5" t="str">
        <x:v>10002004</x:v>
      </x:c>
      <x:c r="BJ18" s="5" t="str">
        <x:v>10002116</x:v>
      </x:c>
      <x:c r="BK18" s="5" t="str">
        <x:v>72bb48722722734d7deff6ee7d15979c</x:v>
      </x:c>
      <x:c r="BL18" s="5" t="str">
        <x:v>0</x:v>
      </x:c>
      <x:c r="BM18" s="5" t="str">
        <x:v>5002685796</x:v>
      </x:c>
      <x:c r="BN18" s="5" t="str">
        <x:v>1</x:v>
      </x:c>
      <x:c r="BO18" s="5" t="str">
        <x:v>39</x:v>
      </x:c>
      <x:c r="BP18" s="5" t="str"/>
      <x:c r="BQ18" s="5" t="str">
        <x:v>0</x:v>
      </x:c>
      <x:c r="BR18" s="5" t="str">
        <x:v>39</x:v>
      </x:c>
      <x:c r="BS18" s="5" t="str">
        <x:v>faccac52</x:v>
      </x:c>
      <x:c r="BT18" s="5" t="str">
        <x:v>2026-11-08 01:21:02</x:v>
      </x:c>
      <x:c r="BU18" s="42" t="n">
        <x:f>M18-TODAY()</x:f>
        <x:v>69</x:v>
      </x:c>
    </x:row>
    <x:row r="19" ht="72" customHeight="1">
      <x:c r="A19" s="5" t="str">
        <x:v>-</x:v>
      </x:c>
      <x:c r="B19" s="8" t="n">
        <x:v>46331.58792824074</x:v>
      </x:c>
      <x:c r="C19" s="5" t="str">
        <x:v>GOOG</x:v>
      </x:c>
      <x:c r="D19" s="5" t="str">
        <x:v>未审核</x:v>
      </x:c>
      <x:c r="E19" s="7" t="str">
        <x:v>本轮抓取尚未通过逐条复核，按规则显示未审核</x:v>
      </x:c>
      <x:c r="F19" s="5" t="str">
        <x:v>GOOG 270115 230.00P</x:v>
      </x:c>
      <x:c r="G19" s="5" t="str">
        <x:v>主動買入</x:v>
      </x:c>
      <x:c r="H19" s="5" t="str">
        <x:v>⚡ 跨市場撮單異動 ($32.0M)</x:v>
      </x:c>
      <x:c r="I19" s="7" t="str">
        <x:v>🛡️ 買方極深價外尾部對沖 (到期需跌破 227.42 才開始獲利，距現價 -19.6%)</x:v>
      </x:c>
      <x:c r="J19" s="5" t="str">
        <x:v>2026-11-07 17:21:16</x:v>
      </x:c>
      <x:c r="K19" s="5" t="str">
        <x:v>未审核</x:v>
      </x:c>
      <x:c r="L19" s="5" t="str"/>
      <x:c r="M19" s="9" t="n">
        <x:v>46402</x:v>
      </x:c>
      <x:c r="N19" s="10" t="n">
        <x:v>69</x:v>
      </x:c>
      <x:c r="O19" s="10" t="n">
        <x:v>71</x:v>
      </x:c>
      <x:c r="P19" s="11" t="n">
        <x:v>230</x:v>
      </x:c>
      <x:c r="Q19" s="5" t="str">
        <x:v>Mid (中間價撮合)</x:v>
      </x:c>
      <x:c r="R19" s="11" t="n">
        <x:v>282.735</x:v>
      </x:c>
      <x:c r="S19" s="11" t="n">
        <x:v>358832</x:v>
      </x:c>
      <x:c r="T19" s="11" t="n">
        <x:v>31634168.04</x:v>
      </x:c>
      <x:c r="U19" s="11" t="n">
        <x:v>11.08</x:v>
      </x:c>
      <x:c r="V19" s="11" t="n">
        <x:v>-358831.96</x:v>
      </x:c>
      <x:c r="W19" s="11" t="str">
        <x:v>88.2:1</x:v>
      </x:c>
      <x:c r="X19" s="5" t="str">
        <x:v>227.42</x:v>
      </x:c>
      <x:c r="Y19" s="11" t="n">
        <x:v>31993000</x:v>
      </x:c>
      <x:c r="Z19" s="11" t="n">
        <x:v>-19.56</x:v>
      </x:c>
      <x:c r="AA19" s="7" t="str">
        <x:v>Aggressive Put Sweep (激進看跌掃單)</x:v>
      </x:c>
      <x:c r="AB19" s="7" t="str">
        <x:v>強烈看空</x:v>
      </x:c>
      <x:c r="AC19" s="5" t="str">
        <x:v>-</x:v>
      </x:c>
      <x:c r="AD19" s="7" t="str">
        <x:v>Single Leg</x:v>
      </x:c>
      <x:c r="AE19" s="5" t="str">
        <x:v>單腿</x:v>
      </x:c>
      <x:c r="AF19" s="5" t="str">
        <x:v>Position Turnover (大單換手/存量博弈)</x:v>
      </x:c>
      <x:c r="AG19" s="5" t="str">
        <x:v>↓看空</x:v>
      </x:c>
      <x:c r="AH19" s="5" t="str">
        <x:v>跨市場撮單 普通成交</x:v>
      </x:c>
      <x:c r="AI19" s="5" t="str">
        <x:v>AUTO ISOI</x:v>
      </x:c>
      <x:c r="AJ19" s="10" t="n">
        <x:v>1391</x:v>
      </x:c>
      <x:c r="AK19" s="12" t="n">
        <x:v>2.579669</x:v>
      </x:c>
      <x:c r="AL19" s="12" t="n">
        <x:v>2</x:v>
      </x:c>
      <x:c r="AM19" s="12" t="n">
        <x:v>2.59</x:v>
      </x:c>
      <x:c r="AN19" s="11" t="n">
        <x:v>18.651</x:v>
      </x:c>
      <x:c r="AO19" s="11" t="n">
        <x:v>39.081</x:v>
      </x:c>
      <x:c r="AP19" s="13" t="n">
        <x:v>-0.093417</x:v>
      </x:c>
      <x:c r="AQ19" s="13" t="n">
        <x:v>0.003429</x:v>
      </x:c>
      <x:c r="AR19" s="13" t="n">
        <x:v>0.207953</x:v>
      </x:c>
      <x:c r="AS19" s="13" t="n">
        <x:v>-0.054205</x:v>
      </x:c>
      <x:c r="AT19" s="13" t="n">
        <x:v>-0.048515</x:v>
      </x:c>
      <x:c r="AU19" s="10" t="n">
        <x:v>1411</x:v>
      </x:c>
      <x:c r="AV19" s="10" t="n">
        <x:v>4166</x:v>
      </x:c>
      <x:c r="AW19" s="14" t="n">
        <x:v>0.3339</x:v>
      </x:c>
      <x:c r="AX19" s="14" t="n">
        <x:v>0.33869</x:v>
      </x:c>
      <x:c r="AY19" s="5" t="str">
        <x:v>AMEX,BOX,#28,EDGX,#30,ISE,#32,MIAX,ARCA,MPRL,NSDQ,BX,#38,PHLX,BZX,MEMX,#42,#43,#44</x:v>
      </x:c>
      <x:c r="AZ19" s="5" t="str">
        <x:v>20261028</x:v>
      </x:c>
      <x:c r="BA19" s="5" t="str">
        <x:v>-</x:v>
      </x:c>
      <x:c r="BB19" s="5" t="str">
        <x:v>500736196</x:v>
      </x:c>
      <x:c r="BC19" s="5" t="str">
        <x:v>202736</x:v>
      </x:c>
      <x:c r="BD19" s="5" t="str">
        <x:v>81</x:v>
      </x:c>
      <x:c r="BE19" s="5" t="str">
        <x:v>1</x:v>
      </x:c>
      <x:c r="BF19" s="5" t="str"/>
      <x:c r="BG19" s="5" t="str"/>
      <x:c r="BH19" s="5" t="str">
        <x:v>1</x:v>
      </x:c>
      <x:c r="BI19" s="5" t="str">
        <x:v>10002004</x:v>
      </x:c>
      <x:c r="BJ19" s="5" t="str">
        <x:v>10002116</x:v>
      </x:c>
      <x:c r="BK19" s="5" t="str">
        <x:v>6e0a3cfc37da146ff9f7812b93606df2</x:v>
      </x:c>
      <x:c r="BL19" s="5" t="str">
        <x:v>0</x:v>
      </x:c>
      <x:c r="BM19" s="5" t="str">
        <x:v>5002685137</x:v>
      </x:c>
      <x:c r="BN19" s="5" t="str">
        <x:v>1</x:v>
      </x:c>
      <x:c r="BO19" s="5" t="str"/>
      <x:c r="BP19" s="5" t="str">
        <x:v>500736196_1793901997_7704750409344090112_1793901997_7704750409344090148</x:v>
      </x:c>
      <x:c r="BQ19" s="5" t="str">
        <x:v>1</x:v>
      </x:c>
      <x:c r="BR19" s="5" t="str">
        <x:v>25</x:v>
      </x:c>
      <x:c r="BS19" s="5" t="str">
        <x:v>faccac52</x:v>
      </x:c>
      <x:c r="BT19" s="5" t="str">
        <x:v>2026-11-08 01:21:02</x:v>
      </x:c>
      <x:c r="BU19" s="42" t="n">
        <x:f>M19-TODAY()</x:f>
        <x:v>69</x:v>
      </x:c>
    </x:row>
    <x:row r="20" ht="72" customHeight="1">
      <x:c r="A20" s="5" t="str">
        <x:v>-</x:v>
      </x:c>
      <x:c r="B20" s="8" t="n">
        <x:v>46331.49334490741</x:v>
      </x:c>
      <x:c r="C20" s="5" t="str">
        <x:v>GOOG</x:v>
      </x:c>
      <x:c r="D20" s="5" t="str">
        <x:v>未审核</x:v>
      </x:c>
      <x:c r="E20" s="7" t="str">
        <x:v>本轮抓取尚未通过逐条复核，按规则显示未审核</x:v>
      </x:c>
      <x:c r="F20" s="5" t="str">
        <x:v>GOOG 261127 350.00C</x:v>
      </x:c>
      <x:c r="G20" s="5" t="str">
        <x:v>主動賣出</x:v>
      </x:c>
      <x:c r="H20" s="5" t="str">
        <x:v>📢 超級巨鯨大單 ($110.8M)</x:v>
      </x:c>
      <x:c r="I20" s="7" t="str">
        <x:v>-</x:v>
      </x:c>
      <x:c r="J20" s="5" t="str">
        <x:v>-</x:v>
      </x:c>
      <x:c r="K20" s="5" t="str">
        <x:v>未审核</x:v>
      </x:c>
      <x:c r="L20" s="5" t="str"/>
      <x:c r="M20" s="9" t="n">
        <x:v>46353</x:v>
      </x:c>
      <x:c r="N20" s="10" t="n">
        <x:v>20</x:v>
      </x:c>
      <x:c r="O20" s="10" t="n">
        <x:v>22</x:v>
      </x:c>
      <x:c r="P20" s="11" t="n">
        <x:v>350</x:v>
      </x:c>
      <x:c r="Q20" s="5" t="str">
        <x:v>Mid (中間價撮合)</x:v>
      </x:c>
      <x:c r="R20" s="11" t="n">
        <x:v>278.17</x:v>
      </x:c>
      <x:c r="S20" s="11" t="n">
        <x:v>85455</x:v>
      </x:c>
      <x:c r="T20" s="11" t="n">
        <x:v>85455</x:v>
      </x:c>
      <x:c r="U20" s="11" t="n">
        <x:v>98.35</x:v>
      </x:c>
      <x:c r="V20" s="11" t="str">
        <x:v>-∞</x:v>
      </x:c>
      <x:c r="W20" s="11" t="str">
        <x:v>1:∞</x:v>
      </x:c>
      <x:c r="X20" s="5" t="str">
        <x:v>350.27</x:v>
      </x:c>
      <x:c r="Y20" s="11" t="n">
        <x:v>110775000</x:v>
      </x:c>
      <x:c r="Z20" s="11" t="n">
        <x:v>25.92</x:v>
      </x:c>
      <x:c r="AA20" s="7" t="str">
        <x:v>Naked Call Selling (高位阻力壓制)</x:v>
      </x:c>
      <x:c r="AB20" s="7" t="str">
        <x:v>看平偏空</x:v>
      </x:c>
      <x:c r="AC20" s="5" t="str">
        <x:v>-</x:v>
      </x:c>
      <x:c r="AD20" s="7" t="str">
        <x:v>Single Leg</x:v>
      </x:c>
      <x:c r="AE20" s="5" t="str">
        <x:v>單腿</x:v>
      </x:c>
      <x:c r="AF20" s="5" t="str">
        <x:v>Position Turnover (大單換手/存量博弈)</x:v>
      </x:c>
      <x:c r="AG20" s="5" t="str">
        <x:v>↓看空</x:v>
      </x:c>
      <x:c r="AH20" s="5" t="str">
        <x:v>普通成交</x:v>
      </x:c>
      <x:c r="AI20" s="5" t="str">
        <x:v>AUTO</x:v>
      </x:c>
      <x:c r="AJ20" s="10" t="n">
        <x:v>3165</x:v>
      </x:c>
      <x:c r="AK20" s="12" t="n">
        <x:v>0.27</x:v>
      </x:c>
      <x:c r="AL20" s="12" t="n">
        <x:v>0.25</x:v>
      </x:c>
      <x:c r="AM20" s="12" t="n">
        <x:v>0.33</x:v>
      </x:c>
      <x:c r="AN20" s="11" t="n">
        <x:v>25.822</x:v>
      </x:c>
      <x:c r="AO20" s="11" t="n">
        <x:v>44.72</x:v>
      </x:c>
      <x:c r="AP20" s="13" t="n">
        <x:v>0.023463</x:v>
      </x:c>
      <x:c r="AQ20" s="13" t="n">
        <x:v>0.001806</x:v>
      </x:c>
      <x:c r="AR20" s="13" t="n">
        <x:v>0.038037</x:v>
      </x:c>
      <x:c r="AS20" s="13" t="n">
        <x:v>-0.037721</x:v>
      </x:c>
      <x:c r="AT20" s="13" t="n">
        <x:v>0.003804</x:v>
      </x:c>
      <x:c r="AU20" s="10" t="n">
        <x:v>3189</x:v>
      </x:c>
      <x:c r="AV20" s="10" t="n">
        <x:v>4365</x:v>
      </x:c>
      <x:c r="AW20" s="14" t="n">
        <x:v>0.7251</x:v>
      </x:c>
      <x:c r="AX20" s="14" t="n">
        <x:v>0.73058</x:v>
      </x:c>
      <x:c r="AY20" s="5" t="str">
        <x:v>#30</x:v>
      </x:c>
      <x:c r="AZ20" s="5" t="str">
        <x:v>20261028</x:v>
      </x:c>
      <x:c r="BA20" s="5" t="str">
        <x:v>-</x:v>
      </x:c>
      <x:c r="BB20" s="5" t="str">
        <x:v>508595241</x:v>
      </x:c>
      <x:c r="BC20" s="5" t="str">
        <x:v>202736</x:v>
      </x:c>
      <x:c r="BD20" s="5" t="str">
        <x:v>81</x:v>
      </x:c>
      <x:c r="BE20" s="5" t="str">
        <x:v>0</x:v>
      </x:c>
      <x:c r="BF20" s="5" t="str">
        <x:v>AUTO</x:v>
      </x:c>
      <x:c r="BG20" s="5" t="str">
        <x:v>GEMX</x:v>
      </x:c>
      <x:c r="BH20" s="5" t="str">
        <x:v>1</x:v>
      </x:c>
      <x:c r="BI20" s="5" t="str">
        <x:v>10002004</x:v>
      </x:c>
      <x:c r="BJ20" s="5" t="str">
        <x:v>10002116</x:v>
      </x:c>
      <x:c r="BK20" s="5" t="str">
        <x:v>9107d44524e3cb3515e6f1bb7a9a86b2</x:v>
      </x:c>
      <x:c r="BL20" s="5" t="str">
        <x:v>0</x:v>
      </x:c>
      <x:c r="BM20" s="5" t="str">
        <x:v>5002683453</x:v>
      </x:c>
      <x:c r="BN20" s="5" t="str">
        <x:v>1</x:v>
      </x:c>
      <x:c r="BO20" s="5" t="str">
        <x:v>30</x:v>
      </x:c>
      <x:c r="BP20" s="5" t="str"/>
      <x:c r="BQ20" s="5" t="str">
        <x:v>0</x:v>
      </x:c>
      <x:c r="BR20" s="5" t="str">
        <x:v>30</x:v>
      </x:c>
      <x:c r="BS20" s="5" t="str">
        <x:v>faccac52</x:v>
      </x:c>
      <x:c r="BT20" s="5" t="str">
        <x:v>2026-11-08 01:21:02</x:v>
      </x:c>
      <x:c r="BU20" s="42" t="n">
        <x:f>M20-TODAY()</x:f>
        <x:v>20</x:v>
      </x:c>
    </x:row>
    <x:row r="21" ht="72" customHeight="1">
      <x:c r="A21" s="5" t="str">
        <x:v>-</x:v>
      </x:c>
      <x:c r="B21" s="8" t="n">
        <x:v>46331.4737962963</x:v>
      </x:c>
      <x:c r="C21" s="5" t="str">
        <x:v>GOOG</x:v>
      </x:c>
      <x:c r="D21" s="5" t="str">
        <x:v>未审核</x:v>
      </x:c>
      <x:c r="E21" s="7" t="str">
        <x:v>本轮抓取尚未通过逐条复核，按规则显示未审核</x:v>
      </x:c>
      <x:c r="F21" s="5" t="str">
        <x:v>GOOG 261127 310.00C</x:v>
      </x:c>
      <x:c r="G21" s="5" t="str">
        <x:v>主動賣出</x:v>
      </x:c>
      <x:c r="H21" s="5" t="str">
        <x:v>📢 超級巨鯨大單 ($92.9M)</x:v>
      </x:c>
      <x:c r="I21" s="7" t="str">
        <x:v>-</x:v>
      </x:c>
      <x:c r="J21" s="5" t="str">
        <x:v>-</x:v>
      </x:c>
      <x:c r="K21" s="5" t="str">
        <x:v>未审核</x:v>
      </x:c>
      <x:c r="L21" s="5" t="str"/>
      <x:c r="M21" s="9" t="n">
        <x:v>46353</x:v>
      </x:c>
      <x:c r="N21" s="10" t="n">
        <x:v>20</x:v>
      </x:c>
      <x:c r="O21" s="10" t="n">
        <x:v>22</x:v>
      </x:c>
      <x:c r="P21" s="11" t="n">
        <x:v>310</x:v>
      </x:c>
      <x:c r="Q21" s="5" t="str">
        <x:v>Mid (中間價撮合)</x:v>
      </x:c>
      <x:c r="R21" s="11" t="n">
        <x:v>282.59</x:v>
      </x:c>
      <x:c r="S21" s="11" t="n">
        <x:v>548634</x:v>
      </x:c>
      <x:c r="T21" s="11" t="n">
        <x:v>548634</x:v>
      </x:c>
      <x:c r="U21" s="11" t="n">
        <x:v>87.85</x:v>
      </x:c>
      <x:c r="V21" s="11" t="str">
        <x:v>-∞</x:v>
      </x:c>
      <x:c r="W21" s="11" t="str">
        <x:v>1:∞</x:v>
      </x:c>
      <x:c r="X21" s="5" t="str">
        <x:v>311.83</x:v>
      </x:c>
      <x:c r="Y21" s="11" t="n">
        <x:v>92938000</x:v>
      </x:c>
      <x:c r="Z21" s="11" t="n">
        <x:v>10.35</x:v>
      </x:c>
      <x:c r="AA21" s="7" t="str">
        <x:v>Naked Call Selling (高位阻力壓制)</x:v>
      </x:c>
      <x:c r="AB21" s="7" t="str">
        <x:v>看平偏空</x:v>
      </x:c>
      <x:c r="AC21" s="5" t="str">
        <x:v>-</x:v>
      </x:c>
      <x:c r="AD21" s="7" t="str">
        <x:v>Single Leg</x:v>
      </x:c>
      <x:c r="AE21" s="5" t="str">
        <x:v>單腿</x:v>
      </x:c>
      <x:c r="AF21" s="5" t="str">
        <x:v>Position Turnover (大單換手/存量博弈)</x:v>
      </x:c>
      <x:c r="AG21" s="5" t="str">
        <x:v>↓看空</x:v>
      </x:c>
      <x:c r="AH21" s="5" t="str">
        <x:v>普通成交</x:v>
      </x:c>
      <x:c r="AI21" s="5" t="str">
        <x:v>AUTO</x:v>
      </x:c>
      <x:c r="AJ21" s="10" t="n">
        <x:v>2998</x:v>
      </x:c>
      <x:c r="AK21" s="12" t="n">
        <x:v>1.83</x:v>
      </x:c>
      <x:c r="AL21" s="12" t="n">
        <x:v>1.78</x:v>
      </x:c>
      <x:c r="AM21" s="12" t="n">
        <x:v>1.94</x:v>
      </x:c>
      <x:c r="AN21" s="11" t="n">
        <x:v>9.699</x:v>
      </x:c>
      <x:c r="AO21" s="11" t="n">
        <x:v>34.784</x:v>
      </x:c>
      <x:c r="AP21" s="13" t="n">
        <x:v>0.151528</x:v>
      </x:c>
      <x:c r="AQ21" s="13" t="n">
        <x:v>0.009718</x:v>
      </x:c>
      <x:c r="AR21" s="13" t="n">
        <x:v>0.162956</x:v>
      </x:c>
      <x:c r="AS21" s="13" t="n">
        <x:v>-0.132453</x:v>
      </x:c>
      <x:c r="AT21" s="13" t="n">
        <x:v>0.024795</x:v>
      </x:c>
      <x:c r="AU21" s="10" t="n">
        <x:v>3179</x:v>
      </x:c>
      <x:c r="AV21" s="10" t="n">
        <x:v>3903</x:v>
      </x:c>
      <x:c r="AW21" s="14" t="n">
        <x:v>0.7681</x:v>
      </x:c>
      <x:c r="AX21" s="14" t="n">
        <x:v>0.8145</x:v>
      </x:c>
      <x:c r="AY21" s="5" t="str">
        <x:v>#30,ARCA</x:v>
      </x:c>
      <x:c r="AZ21" s="5" t="str">
        <x:v>20261028</x:v>
      </x:c>
      <x:c r="BA21" s="5" t="str">
        <x:v>-</x:v>
      </x:c>
      <x:c r="BB21" s="5" t="str">
        <x:v>508588941</x:v>
      </x:c>
      <x:c r="BC21" s="5" t="str">
        <x:v>202736</x:v>
      </x:c>
      <x:c r="BD21" s="5" t="str">
        <x:v>81</x:v>
      </x:c>
      <x:c r="BE21" s="5" t="str">
        <x:v>0</x:v>
      </x:c>
      <x:c r="BF21" s="5" t="str"/>
      <x:c r="BG21" s="5" t="str"/>
      <x:c r="BH21" s="5" t="str">
        <x:v>1</x:v>
      </x:c>
      <x:c r="BI21" s="5" t="str">
        <x:v>10002004</x:v>
      </x:c>
      <x:c r="BJ21" s="5" t="str">
        <x:v>10002116</x:v>
      </x:c>
      <x:c r="BK21" s="5" t="str">
        <x:v>d632ab7e2b3076a4d0b9d1b5a607b5f6</x:v>
      </x:c>
      <x:c r="BL21" s="5" t="str">
        <x:v>0</x:v>
      </x:c>
      <x:c r="BM21" s="5" t="str">
        <x:v>5002682926</x:v>
      </x:c>
      <x:c r="BN21" s="5" t="str">
        <x:v>1</x:v>
      </x:c>
      <x:c r="BO21" s="5" t="str"/>
      <x:c r="BP21" s="5" t="str">
        <x:v>508588941_1793892136_7704708056671584256_1793892136_7704708056671584257</x:v>
      </x:c>
      <x:c r="BQ21" s="5" t="str">
        <x:v>1</x:v>
      </x:c>
      <x:c r="BR21" s="5" t="str">
        <x:v>30</x:v>
      </x:c>
      <x:c r="BS21" s="5" t="str">
        <x:v>faccac52</x:v>
      </x:c>
      <x:c r="BT21" s="5" t="str">
        <x:v>2026-11-08 01:21:02</x:v>
      </x:c>
      <x:c r="BU21" s="42" t="n">
        <x:f>M21-TODAY()</x:f>
        <x:v>20</x:v>
      </x:c>
    </x:row>
    <x:row r="22" ht="72" customHeight="1">
      <x:c r="A22" s="5" t="str">
        <x:v>-</x:v>
      </x:c>
      <x:c r="B22" s="8" t="n">
        <x:v>46330.70413194445</x:v>
      </x:c>
      <x:c r="C22" s="5" t="str">
        <x:v>GOOG</x:v>
      </x:c>
      <x:c r="D22" s="5" t="str">
        <x:v>未审核</x:v>
      </x:c>
      <x:c r="E22" s="7" t="str">
        <x:v>本轮抓取尚未通过逐条复核，按规则显示未审核</x:v>
      </x:c>
      <x:c r="F22" s="5" t="str">
        <x:v>GOOG 261218 265.00P</x:v>
      </x:c>
      <x:c r="G22" s="5" t="str">
        <x:v>主動買入</x:v>
      </x:c>
      <x:c r="H22" s="5" t="str">
        <x:v>⭐ 大額主力異動 ($30.2M)</x:v>
      </x:c>
      <x:c r="I22" s="7" t="str">
        <x:v>-</x:v>
      </x:c>
      <x:c r="J22" s="5" t="str">
        <x:v>-</x:v>
      </x:c>
      <x:c r="K22" s="5" t="str">
        <x:v>未审核</x:v>
      </x:c>
      <x:c r="L22" s="5" t="str"/>
      <x:c r="M22" s="9" t="n">
        <x:v>46374</x:v>
      </x:c>
      <x:c r="N22" s="10" t="n">
        <x:v>41</x:v>
      </x:c>
      <x:c r="O22" s="10" t="n">
        <x:v>44</x:v>
      </x:c>
      <x:c r="P22" s="11" t="n">
        <x:v>265</x:v>
      </x:c>
      <x:c r="Q22" s="5" t="str">
        <x:v>Mid (中間價撮合)</x:v>
      </x:c>
      <x:c r="R22" s="11" t="n">
        <x:v>288.25</x:v>
      </x:c>
      <x:c r="S22" s="11" t="n">
        <x:v>422039</x:v>
      </x:c>
      <x:c r="T22" s="11" t="n">
        <x:v>29814460.99</x:v>
      </x:c>
      <x:c r="U22" s="11" t="n">
        <x:v>19.18</x:v>
      </x:c>
      <x:c r="V22" s="11" t="n">
        <x:v>-422039.01</x:v>
      </x:c>
      <x:c r="W22" s="11" t="str">
        <x:v>70.6:1</x:v>
      </x:c>
      <x:c r="X22" s="5" t="str">
        <x:v>261.30</x:v>
      </x:c>
      <x:c r="Y22" s="11" t="n">
        <x:v>30236500</x:v>
      </x:c>
      <x:c r="Z22" s="11" t="n">
        <x:v>-9.35</x:v>
      </x:c>
      <x:c r="AA22" s="7" t="str">
        <x:v>Single Leg Flow (普通單腿異動)</x:v>
      </x:c>
      <x:c r="AB22" s="7" t="str">
        <x:v>看空</x:v>
      </x:c>
      <x:c r="AC22" s="5" t="str">
        <x:v>-</x:v>
      </x:c>
      <x:c r="AD22" s="7" t="str">
        <x:v>Single Leg</x:v>
      </x:c>
      <x:c r="AE22" s="5" t="str">
        <x:v>單腿</x:v>
      </x:c>
      <x:c r="AF22" s="5" t="str">
        <x:v>Position Turnover (大單換手/存量博弈)</x:v>
      </x:c>
      <x:c r="AG22" s="5" t="str">
        <x:v>↓看空</x:v>
      </x:c>
      <x:c r="AH22" s="5" t="str">
        <x:v>普通成交</x:v>
      </x:c>
      <x:c r="AI22" s="5" t="str">
        <x:v>AUTO</x:v>
      </x:c>
      <x:c r="AJ22" s="10" t="n">
        <x:v>1141</x:v>
      </x:c>
      <x:c r="AK22" s="12" t="n">
        <x:v>3.698852</x:v>
      </x:c>
      <x:c r="AL22" s="12" t="n">
        <x:v>3.45</x:v>
      </x:c>
      <x:c r="AM22" s="12" t="n">
        <x:v>3.7</x:v>
      </x:c>
      <x:c r="AN22" s="11" t="n">
        <x:v>8.065</x:v>
      </x:c>
      <x:c r="AO22" s="11" t="n">
        <x:v>31.997</x:v>
      </x:c>
      <x:c r="AP22" s="13" t="n">
        <x:v>-0.190424</x:v>
      </x:c>
      <x:c r="AQ22" s="13" t="n">
        <x:v>0.008485</x:v>
      </x:c>
      <x:c r="AR22" s="13" t="n">
        <x:v>0.272352</x:v>
      </x:c>
      <x:c r="AS22" s="13" t="n">
        <x:v>-0.09332</x:v>
      </x:c>
      <x:c r="AT22" s="13" t="n">
        <x:v>-0.062213</x:v>
      </x:c>
      <x:c r="AU22" s="10" t="n">
        <x:v>1582</x:v>
      </x:c>
      <x:c r="AV22" s="10" t="n">
        <x:v>3543</x:v>
      </x:c>
      <x:c r="AW22" s="14" t="n">
        <x:v>0.322</x:v>
      </x:c>
      <x:c r="AX22" s="14" t="n">
        <x:v>0.44651</x:v>
      </x:c>
      <x:c r="AY22" s="5" t="str">
        <x:v>AMEX,BOX,CBOE,#28,EDGX,#30,ISE,#32,MIAX,ARCA,MPRL,NSDQ,BX,#38,PHLX,BZX,MEMX,#42,#43,#44</x:v>
      </x:c>
      <x:c r="AZ22" s="5" t="str">
        <x:v>20261028</x:v>
      </x:c>
      <x:c r="BA22" s="5" t="str">
        <x:v>-</x:v>
      </x:c>
      <x:c r="BB22" s="5" t="str">
        <x:v>500497964</x:v>
      </x:c>
      <x:c r="BC22" s="5" t="str">
        <x:v>202736</x:v>
      </x:c>
      <x:c r="BD22" s="5" t="str">
        <x:v>81</x:v>
      </x:c>
      <x:c r="BE22" s="5" t="str">
        <x:v>0</x:v>
      </x:c>
      <x:c r="BF22" s="5" t="str"/>
      <x:c r="BG22" s="5" t="str"/>
      <x:c r="BH22" s="5" t="str">
        <x:v>1</x:v>
      </x:c>
      <x:c r="BI22" s="5" t="str">
        <x:v>10002004</x:v>
      </x:c>
      <x:c r="BJ22" s="5" t="str">
        <x:v>10002116</x:v>
      </x:c>
      <x:c r="BK22" s="5" t="str">
        <x:v>b9409a32ef1a4d50eee2359fc4a0c789</x:v>
      </x:c>
      <x:c r="BL22" s="5" t="str">
        <x:v>0</x:v>
      </x:c>
      <x:c r="BM22" s="5" t="str">
        <x:v>5002681878</x:v>
      </x:c>
      <x:c r="BN22" s="5" t="str">
        <x:v>1</x:v>
      </x:c>
      <x:c r="BO22" s="5" t="str"/>
      <x:c r="BP22" s="5" t="str">
        <x:v>500497964_1793825637_7704422445641367552_1793825637_7704422445641367596</x:v>
      </x:c>
      <x:c r="BQ22" s="5" t="str">
        <x:v>1</x:v>
      </x:c>
      <x:c r="BR22" s="5" t="str">
        <x:v>25</x:v>
      </x:c>
      <x:c r="BS22" s="5" t="str">
        <x:v>faccac52</x:v>
      </x:c>
      <x:c r="BT22" s="5" t="str">
        <x:v>2026-11-08 01:21:02</x:v>
      </x:c>
      <x:c r="BU22" s="42" t="n">
        <x:f>M22-TODAY()</x:f>
        <x:v>41</x:v>
      </x:c>
    </x:row>
    <x:row r="23" ht="72" customHeight="1">
      <x:c r="A23" s="5" t="str">
        <x:v>-</x:v>
      </x:c>
      <x:c r="B23" s="8" t="n">
        <x:v>46330.69695601852</x:v>
      </x:c>
      <x:c r="C23" s="5" t="str">
        <x:v>GOOG</x:v>
      </x:c>
      <x:c r="D23" s="5" t="str">
        <x:v>未审核</x:v>
      </x:c>
      <x:c r="E23" s="7" t="str">
        <x:v>本轮抓取尚未通过逐条复核，按规则显示未审核</x:v>
      </x:c>
      <x:c r="F23" s="5" t="str">
        <x:v>GOOG 261120 285.00P</x:v>
      </x:c>
      <x:c r="G23" s="5" t="str">
        <x:v>主動賣出</x:v>
      </x:c>
      <x:c r="H23" s="5" t="str">
        <x:v>⭐ 大額主力異動 ($28.5M)</x:v>
      </x:c>
      <x:c r="I23" s="7" t="str">
        <x:v>-</x:v>
      </x:c>
      <x:c r="J23" s="5" t="str">
        <x:v>-</x:v>
      </x:c>
      <x:c r="K23" s="5" t="str">
        <x:v>未审核</x:v>
      </x:c>
      <x:c r="L23" s="5" t="str"/>
      <x:c r="M23" s="9" t="n">
        <x:v>46346</x:v>
      </x:c>
      <x:c r="N23" s="10" t="n">
        <x:v>13</x:v>
      </x:c>
      <x:c r="O23" s="10" t="n">
        <x:v>16</x:v>
      </x:c>
      <x:c r="P23" s="11" t="n">
        <x:v>285</x:v>
      </x:c>
      <x:c r="Q23" s="5" t="str">
        <x:v>At Bid (買一主動賣)</x:v>
      </x:c>
      <x:c r="R23" s="11" t="n">
        <x:v>289.125</x:v>
      </x:c>
      <x:c r="S23" s="11" t="n">
        <x:v>525010</x:v>
      </x:c>
      <x:c r="T23" s="11" t="n">
        <x:v>525010</x:v>
      </x:c>
      <x:c r="U23" s="11" t="n">
        <x:v>69.03</x:v>
      </x:c>
      <x:c r="V23" s="11" t="n">
        <x:v>-27974990</x:v>
      </x:c>
      <x:c r="W23" s="11" t="str">
        <x:v>1:53.3</x:v>
      </x:c>
      <x:c r="X23" s="5" t="str">
        <x:v>279.75</x:v>
      </x:c>
      <x:c r="Y23" s="11" t="n">
        <x:v>28500000</x:v>
      </x:c>
      <x:c r="Z23" s="11" t="n">
        <x:v>-3.24</x:v>
      </x:c>
      <x:c r="AA23" s="7" t="str">
        <x:v>Single Leg Flow (普通單腿異動)</x:v>
      </x:c>
      <x:c r="AB23" s="7" t="str">
        <x:v>中性</x:v>
      </x:c>
      <x:c r="AC23" s="5" t="str">
        <x:v>-</x:v>
      </x:c>
      <x:c r="AD23" s="7" t="str">
        <x:v>Single Leg</x:v>
      </x:c>
      <x:c r="AE23" s="5" t="str">
        <x:v>單腿</x:v>
      </x:c>
      <x:c r="AF23" s="5" t="str">
        <x:v>Unconfirmed (常規未確認)</x:v>
      </x:c>
      <x:c r="AG23" s="5" t="str">
        <x:v>↑看多</x:v>
      </x:c>
      <x:c r="AH23" s="5" t="str">
        <x:v>普通成交</x:v>
      </x:c>
      <x:c r="AI23" s="5" t="str">
        <x:v>AUTO</x:v>
      </x:c>
      <x:c r="AJ23" s="10" t="n">
        <x:v>1000</x:v>
      </x:c>
      <x:c r="AK23" s="12" t="n">
        <x:v>5.2501</x:v>
      </x:c>
      <x:c r="AL23" s="12" t="n">
        <x:v>5.25</x:v>
      </x:c>
      <x:c r="AM23" s="12" t="n">
        <x:v>5.55</x:v>
      </x:c>
      <x:c r="AN23" s="11" t="n">
        <x:v>1.426</x:v>
      </x:c>
      <x:c r="AO23" s="11" t="n">
        <x:v>31.323</x:v>
      </x:c>
      <x:c r="AP23" s="13" t="n">
        <x:v>-0.386996</x:v>
      </x:c>
      <x:c r="AQ23" s="13" t="n">
        <x:v>0.020236</x:v>
      </x:c>
      <x:c r="AR23" s="13" t="n">
        <x:v>0.231845</x:v>
      </x:c>
      <x:c r="AS23" s="13" t="n">
        <x:v>-0.218041</x:v>
      </x:c>
      <x:c r="AT23" s="13" t="n">
        <x:v>-0.04596</x:v>
      </x:c>
      <x:c r="AU23" s="10" t="n">
        <x:v>1293</x:v>
      </x:c>
      <x:c r="AV23" s="10" t="n">
        <x:v>5450</x:v>
      </x:c>
      <x:c r="AW23" s="14" t="n">
        <x:v>0.1835</x:v>
      </x:c>
      <x:c r="AX23" s="14" t="n">
        <x:v>0.23724</x:v>
      </x:c>
      <x:c r="AY23" s="5" t="str">
        <x:v>ARCA,#38,BZX</x:v>
      </x:c>
      <x:c r="AZ23" s="5" t="str">
        <x:v>20261028</x:v>
      </x:c>
      <x:c r="BA23" s="5" t="str">
        <x:v>-</x:v>
      </x:c>
      <x:c r="BB23" s="5" t="str">
        <x:v>508059086</x:v>
      </x:c>
      <x:c r="BC23" s="5" t="str">
        <x:v>202736</x:v>
      </x:c>
      <x:c r="BD23" s="5" t="str">
        <x:v>81</x:v>
      </x:c>
      <x:c r="BE23" s="5" t="str">
        <x:v>0</x:v>
      </x:c>
      <x:c r="BF23" s="5" t="str"/>
      <x:c r="BG23" s="5" t="str"/>
      <x:c r="BH23" s="5" t="str">
        <x:v>2</x:v>
      </x:c>
      <x:c r="BI23" s="5" t="str">
        <x:v>10002004</x:v>
      </x:c>
      <x:c r="BJ23" s="5" t="str">
        <x:v>10002116</x:v>
      </x:c>
      <x:c r="BK23" s="5" t="str">
        <x:v>829d60fc63e7cd422b9eb3eb05dc3395</x:v>
      </x:c>
      <x:c r="BL23" s="5" t="str">
        <x:v>0</x:v>
      </x:c>
      <x:c r="BM23" s="5" t="str">
        <x:v>5002681776</x:v>
      </x:c>
      <x:c r="BN23" s="5" t="str">
        <x:v>1</x:v>
      </x:c>
      <x:c r="BO23" s="5" t="str"/>
      <x:c r="BP23" s="5" t="str">
        <x:v>508059086_1793825017_7704419782761644032_1793825017_7704419782761644045</x:v>
      </x:c>
      <x:c r="BQ23" s="5" t="str">
        <x:v>1</x:v>
      </x:c>
      <x:c r="BR23" s="5" t="str">
        <x:v>34</x:v>
      </x:c>
      <x:c r="BS23" s="5" t="str">
        <x:v>faccac52</x:v>
      </x:c>
      <x:c r="BT23" s="5" t="str">
        <x:v>2026-11-08 01:21:02</x:v>
      </x:c>
      <x:c r="BU23" s="42" t="n">
        <x:f>M23-TODAY()</x:f>
        <x:v>13</x:v>
      </x:c>
    </x:row>
    <x:row r="24" ht="72" customHeight="1">
      <x:c r="A24" s="5" t="str">
        <x:v>-</x:v>
      </x:c>
      <x:c r="B24" s="8" t="n">
        <x:v>46330.643854166665</x:v>
      </x:c>
      <x:c r="C24" s="5" t="str">
        <x:v>GOOG</x:v>
      </x:c>
      <x:c r="D24" s="5" t="str">
        <x:v>未审核</x:v>
      </x:c>
      <x:c r="E24" s="7" t="str">
        <x:v>本轮抓取尚未通过逐条复核，按规则显示未审核</x:v>
      </x:c>
      <x:c r="F24" s="5" t="str">
        <x:v>GOOG 270115 480.00P</x:v>
      </x:c>
      <x:c r="G24" s="5" t="str">
        <x:v>主動賣出</x:v>
      </x:c>
      <x:c r="H24" s="5" t="str">
        <x:v>🔥 巨額確定開倉 ($64.8M)</x:v>
      </x:c>
      <x:c r="I24" s="7" t="str">
        <x:v>💡 疑似現貨綁定合成融資/對沖套利 (Delta=-0.96時間價值趨零，賣出無方向預測價值，建議忽略方向性)</x:v>
      </x:c>
      <x:c r="J24" s="5" t="str">
        <x:v>2026-11-07 17:21:16</x:v>
      </x:c>
      <x:c r="K24" s="5" t="str">
        <x:v>未审核</x:v>
      </x:c>
      <x:c r="L24" s="5" t="str"/>
      <x:c r="M24" s="9" t="n">
        <x:v>46402</x:v>
      </x:c>
      <x:c r="N24" s="10" t="n">
        <x:v>69</x:v>
      </x:c>
      <x:c r="O24" s="10" t="n">
        <x:v>72</x:v>
      </x:c>
      <x:c r="P24" s="11" t="n">
        <x:v>480</x:v>
      </x:c>
      <x:c r="Q24" s="5" t="str">
        <x:v>Mid (中間價撮合)</x:v>
      </x:c>
      <x:c r="R24" s="11" t="n">
        <x:v>290.03</x:v>
      </x:c>
      <x:c r="S24" s="11" t="n">
        <x:v>25704000</x:v>
      </x:c>
      <x:c r="T24" s="11" t="n">
        <x:v>25704000</x:v>
      </x:c>
      <x:c r="U24" s="11" t="n">
        <x:v>45.13</x:v>
      </x:c>
      <x:c r="V24" s="11" t="n">
        <x:v>-39096000</x:v>
      </x:c>
      <x:c r="W24" s="11" t="str">
        <x:v>1:1.5</x:v>
      </x:c>
      <x:c r="X24" s="5" t="str">
        <x:v>289.60</x:v>
      </x:c>
      <x:c r="Y24" s="11" t="n">
        <x:v>64800000</x:v>
      </x:c>
      <x:c r="Z24" s="11" t="n">
        <x:v>-0.15</x:v>
      </x:c>
      <x:c r="AA24" s="7" t="str">
        <x:v>Naked/CS Put Selling (賣方收租看跌)</x:v>
      </x:c>
      <x:c r="AB24" s="7" t="str">
        <x:v>做空波動率/看平偏多</x:v>
      </x:c>
      <x:c r="AC24" s="5" t="str">
        <x:v>-</x:v>
      </x:c>
      <x:c r="AD24" s="7" t="str">
        <x:v>Single Leg</x:v>
      </x:c>
      <x:c r="AE24" s="5" t="str">
        <x:v>單腿</x:v>
      </x:c>
      <x:c r="AF24" s="5" t="str">
        <x:v>Guaranteed Open (確定性開倉)</x:v>
      </x:c>
      <x:c r="AG24" s="5" t="str">
        <x:v>↑看多</x:v>
      </x:c>
      <x:c r="AH24" s="5" t="str">
        <x:v>現場交易</x:v>
      </x:c>
      <x:c r="AI24" s="5" t="str">
        <x:v>SLFT</x:v>
      </x:c>
      <x:c r="AJ24" s="10" t="n">
        <x:v>1350</x:v>
      </x:c>
      <x:c r="AK24" s="12" t="n">
        <x:v>190.4</x:v>
      </x:c>
      <x:c r="AL24" s="12" t="n">
        <x:v>189.1</x:v>
      </x:c>
      <x:c r="AM24" s="12" t="n">
        <x:v>191.75</x:v>
      </x:c>
      <x:c r="AN24" s="11" t="n">
        <x:v>-65.5</x:v>
      </x:c>
      <x:c r="AO24" s="11" t="n">
        <x:v>68.876</x:v>
      </x:c>
      <x:c r="AP24" s="13" t="n">
        <x:v>-0.956941</x:v>
      </x:c>
      <x:c r="AQ24" s="13" t="n">
        <x:v>0.002046</x:v>
      </x:c>
      <x:c r="AR24" s="13" t="n">
        <x:v>0.108404</x:v>
      </x:c>
      <x:c r="AS24" s="13" t="n">
        <x:v>-0.036796</x:v>
      </x:c>
      <x:c r="AT24" s="13" t="n">
        <x:v>-0.248021</x:v>
      </x:c>
      <x:c r="AU24" s="10" t="n">
        <x:v>1352</x:v>
      </x:c>
      <x:c r="AV24" s="10" t="n">
        <x:v>1250</x:v>
      </x:c>
      <x:c r="AW24" s="14" t="n">
        <x:v>1.08</x:v>
      </x:c>
      <x:c r="AX24" s="14" t="n">
        <x:v>1.08159</x:v>
      </x:c>
      <x:c r="AY24" s="5" t="str">
        <x:v>PHLX</x:v>
      </x:c>
      <x:c r="AZ24" s="5" t="str">
        <x:v>20261028</x:v>
      </x:c>
      <x:c r="BA24" s="5" t="str">
        <x:v>-</x:v>
      </x:c>
      <x:c r="BB24" s="5" t="str">
        <x:v>501747016</x:v>
      </x:c>
      <x:c r="BC24" s="5" t="str">
        <x:v>202736</x:v>
      </x:c>
      <x:c r="BD24" s="5" t="str">
        <x:v>81</x:v>
      </x:c>
      <x:c r="BE24" s="5" t="str">
        <x:v>4</x:v>
      </x:c>
      <x:c r="BF24" s="5" t="str">
        <x:v>SLFT</x:v>
      </x:c>
      <x:c r="BG24" s="5" t="str">
        <x:v>PHLX</x:v>
      </x:c>
      <x:c r="BH24" s="5" t="str">
        <x:v>2</x:v>
      </x:c>
      <x:c r="BI24" s="5" t="str">
        <x:v>10002004</x:v>
      </x:c>
      <x:c r="BJ24" s="5" t="str">
        <x:v>10002116</x:v>
      </x:c>
      <x:c r="BK24" s="5" t="str">
        <x:v>d1d991cec202900cfcd7e952db8253d8</x:v>
      </x:c>
      <x:c r="BL24" s="5" t="str">
        <x:v>0</x:v>
      </x:c>
      <x:c r="BM24" s="5" t="str">
        <x:v>5002681198</x:v>
      </x:c>
      <x:c r="BN24" s="5" t="str">
        <x:v>1</x:v>
      </x:c>
      <x:c r="BO24" s="5" t="str">
        <x:v>39</x:v>
      </x:c>
      <x:c r="BP24" s="5" t="str"/>
      <x:c r="BQ24" s="5" t="str">
        <x:v>0</x:v>
      </x:c>
      <x:c r="BR24" s="5" t="str">
        <x:v>39</x:v>
      </x:c>
      <x:c r="BS24" s="5" t="str">
        <x:v>faccac52</x:v>
      </x:c>
      <x:c r="BT24" s="5" t="str">
        <x:v>2026-11-08 01:21:02</x:v>
      </x:c>
      <x:c r="BU24" s="42" t="n">
        <x:f>M24-TODAY()</x:f>
        <x:v>69</x:v>
      </x:c>
    </x:row>
    <x:row r="25" ht="72" customHeight="1">
      <x:c r="A25" s="55" t="str">
        <x:v>5.1</x:v>
      </x:c>
      <x:c r="B25" s="56" t="n">
        <x:v>46330.55630787037</x:v>
      </x:c>
      <x:c r="C25" s="55" t="str">
        <x:v>GOOG</x:v>
      </x:c>
      <x:c r="D25" s="55" t="str">
        <x:v>未审核</x:v>
      </x:c>
      <x:c r="E25" s="57" t="str">
        <x:v>本轮抓取尚未通过逐条复核，按规则显示未审核</x:v>
      </x:c>
      <x:c r="F25" s="55" t="str">
        <x:v>GOOG 270917 290.00P</x:v>
      </x:c>
      <x:c r="G25" s="55" t="str">
        <x:v>主動買入</x:v>
      </x:c>
      <x:c r="H25" s="55" t="str">
        <x:v>⚡ 重大多腿價差 ($34.8M)</x:v>
      </x:c>
      <x:c r="I25" s="57" t="str">
        <x:v>-</x:v>
      </x:c>
      <x:c r="J25" s="55" t="str">
        <x:v>-</x:v>
      </x:c>
      <x:c r="K25" s="55" t="str">
        <x:v>未审核</x:v>
      </x:c>
      <x:c r="L25" s="55" t="str"/>
      <x:c r="M25" s="58" t="n">
        <x:v>46647</x:v>
      </x:c>
      <x:c r="N25" s="59" t="n">
        <x:v>313</x:v>
      </x:c>
      <x:c r="O25" s="59" t="n">
        <x:v>317</x:v>
      </x:c>
      <x:c r="P25" s="60" t="n">
        <x:v>290</x:v>
      </x:c>
      <x:c r="Q25" s="55" t="str">
        <x:v>Mid (中間價撮合)</x:v>
      </x:c>
      <x:c r="R25" s="60" t="n">
        <x:v>289.87</x:v>
      </x:c>
      <x:c r="S25" s="60" t="n">
        <x:v>3794400</x:v>
      </x:c>
      <x:c r="T25" s="60" t="str">
        <x:v>-</x:v>
      </x:c>
      <x:c r="U25" s="60" t="str">
        <x:v>-</x:v>
      </x:c>
      <x:c r="V25" s="60" t="str">
        <x:v>-</x:v>
      </x:c>
      <x:c r="W25" s="60" t="str">
        <x:v>-</x:v>
      </x:c>
      <x:c r="X25" s="55" t="str">
        <x:v>-</x:v>
      </x:c>
      <x:c r="Y25" s="60" t="n">
        <x:v>34800000</x:v>
      </x:c>
      <x:c r="Z25" s="60" t="str">
        <x:v>-</x:v>
      </x:c>
      <x:c r="AA25" s="57" t="str">
        <x:v>Diagonal Spread (對角價差)</x:v>
      </x:c>
      <x:c r="AB25" s="57" t="str">
        <x:v>跨期方向性組合</x:v>
      </x:c>
      <x:c r="AC25" s="55" t="str">
        <x:v>C_1793812865000_005</x:v>
      </x:c>
      <x:c r="AD25" s="57" t="str">
        <x:v>Leg 1/2: BUY 1200x GOOG 270917 290.00P</x:v>
      </x:c>
      <x:c r="AE25" s="55" t="str">
        <x:v>多腿</x:v>
      </x:c>
      <x:c r="AF25" s="55" t="str">
        <x:v>Position Turnover (大單換手/存量博弈)</x:v>
      </x:c>
      <x:c r="AG25" s="55" t="str">
        <x:v>↓看空</x:v>
      </x:c>
      <x:c r="AH25" s="55" t="str">
        <x:v>交叉交易</x:v>
      </x:c>
      <x:c r="AI25" s="55" t="str">
        <x:v>MLCT</x:v>
      </x:c>
      <x:c r="AJ25" s="59" t="n">
        <x:v>1200</x:v>
      </x:c>
      <x:c r="AK25" s="61" t="n">
        <x:v>31.62</x:v>
      </x:c>
      <x:c r="AL25" s="61" t="n">
        <x:v>30.65</x:v>
      </x:c>
      <x:c r="AM25" s="61" t="n">
        <x:v>32.05</x:v>
      </x:c>
      <x:c r="AN25" s="60" t="n">
        <x:v>-0.044</x:v>
      </x:c>
      <x:c r="AO25" s="60" t="n">
        <x:v>33.392</x:v>
      </x:c>
      <x:c r="AP25" s="62" t="n">
        <x:v>-0.408971</x:v>
      </x:c>
      <x:c r="AQ25" s="62" t="n">
        <x:v>0.004562</x:v>
      </x:c>
      <x:c r="AR25" s="62" t="n">
        <x:v>1.039024</x:v>
      </x:c>
      <x:c r="AS25" s="62" t="n">
        <x:v>-0.042285</x:v>
      </x:c>
      <x:c r="AT25" s="62" t="n">
        <x:v>-0.938888</x:v>
      </x:c>
      <x:c r="AU25" s="59" t="n">
        <x:v>1206</x:v>
      </x:c>
      <x:c r="AV25" s="59" t="n">
        <x:v>2591</x:v>
      </x:c>
      <x:c r="AW25" s="63" t="n">
        <x:v>0.4631</x:v>
      </x:c>
      <x:c r="AX25" s="63" t="n">
        <x:v>0.46545</x:v>
      </x:c>
      <x:c r="AY25" s="55" t="str">
        <x:v>AMEX</x:v>
      </x:c>
      <x:c r="AZ25" s="55" t="str">
        <x:v>20261028</x:v>
      </x:c>
      <x:c r="BA25" s="55" t="str">
        <x:v>-</x:v>
      </x:c>
      <x:c r="BB25" s="55" t="str">
        <x:v>504152892</x:v>
      </x:c>
      <x:c r="BC25" s="55" t="str">
        <x:v>202736</x:v>
      </x:c>
      <x:c r="BD25" s="55" t="str">
        <x:v>81</x:v>
      </x:c>
      <x:c r="BE25" s="55" t="str">
        <x:v>2</x:v>
      </x:c>
      <x:c r="BF25" s="55" t="str">
        <x:v>MLCT</x:v>
      </x:c>
      <x:c r="BG25" s="55" t="str">
        <x:v>AMEX</x:v>
      </x:c>
      <x:c r="BH25" s="55" t="str">
        <x:v>1</x:v>
      </x:c>
      <x:c r="BI25" s="55" t="str">
        <x:v>10002004</x:v>
      </x:c>
      <x:c r="BJ25" s="55" t="str">
        <x:v>10002116</x:v>
      </x:c>
      <x:c r="BK25" s="55" t="str">
        <x:v>961105c4f178806a312b3661f99f2aaf</x:v>
      </x:c>
      <x:c r="BL25" s="55" t="str">
        <x:v>0</x:v>
      </x:c>
      <x:c r="BM25" s="55" t="str">
        <x:v>5002680331</x:v>
      </x:c>
      <x:c r="BN25" s="55" t="str">
        <x:v>1</x:v>
      </x:c>
      <x:c r="BO25" s="55" t="str">
        <x:v>25</x:v>
      </x:c>
      <x:c r="BP25" s="55" t="str"/>
      <x:c r="BQ25" s="55" t="str">
        <x:v>0</x:v>
      </x:c>
      <x:c r="BR25" s="55" t="str">
        <x:v>25</x:v>
      </x:c>
      <x:c r="BS25" s="55" t="str">
        <x:v>faccac52</x:v>
      </x:c>
      <x:c r="BT25" s="55" t="str">
        <x:v>2026-11-08 01:21:02</x:v>
      </x:c>
      <x:c r="BU25" s="74" t="n">
        <x:f>M25-TODAY()</x:f>
        <x:v>314</x:v>
      </x:c>
    </x:row>
    <x:row r="26" ht="72" customHeight="1">
      <x:c r="A26" s="55" t="str">
        <x:v>5.2</x:v>
      </x:c>
      <x:c r="B26" s="56" t="n">
        <x:v>46330.55630787037</x:v>
      </x:c>
      <x:c r="C26" s="55" t="str">
        <x:v>GOOG</x:v>
      </x:c>
      <x:c r="D26" s="55" t="str">
        <x:v>未审核</x:v>
      </x:c>
      <x:c r="E26" s="57" t="str">
        <x:v>本轮抓取尚未通过逐条复核，按规则显示未审核</x:v>
      </x:c>
      <x:c r="F26" s="55" t="str">
        <x:v>GOOG 270219 270.00P</x:v>
      </x:c>
      <x:c r="G26" s="55" t="str">
        <x:v>主動賣出</x:v>
      </x:c>
      <x:c r="H26" s="55" t="str">
        <x:v>⚡ 重大多腿價差 ($32.4M)</x:v>
      </x:c>
      <x:c r="I26" s="57" t="str">
        <x:v>-</x:v>
      </x:c>
      <x:c r="J26" s="55" t="str">
        <x:v>-</x:v>
      </x:c>
      <x:c r="K26" s="55" t="str">
        <x:v>未审核</x:v>
      </x:c>
      <x:c r="L26" s="55" t="str"/>
      <x:c r="M26" s="58" t="n">
        <x:v>46437</x:v>
      </x:c>
      <x:c r="N26" s="59" t="n">
        <x:v>104</x:v>
      </x:c>
      <x:c r="O26" s="59" t="n">
        <x:v>107</x:v>
      </x:c>
      <x:c r="P26" s="60" t="n">
        <x:v>270</x:v>
      </x:c>
      <x:c r="Q26" s="55" t="str">
        <x:v>Mid (中間價撮合)</x:v>
      </x:c>
      <x:c r="R26" s="60" t="n">
        <x:v>289.88</x:v>
      </x:c>
      <x:c r="S26" s="60" t="n">
        <x:v>1300800</x:v>
      </x:c>
      <x:c r="T26" s="60" t="str">
        <x:v>-</x:v>
      </x:c>
      <x:c r="U26" s="60" t="str">
        <x:v>-</x:v>
      </x:c>
      <x:c r="V26" s="60" t="str">
        <x:v>-</x:v>
      </x:c>
      <x:c r="W26" s="60" t="str">
        <x:v>-</x:v>
      </x:c>
      <x:c r="X26" s="55" t="str">
        <x:v>-</x:v>
      </x:c>
      <x:c r="Y26" s="60" t="n">
        <x:v>32400000</x:v>
      </x:c>
      <x:c r="Z26" s="60" t="str">
        <x:v>-</x:v>
      </x:c>
      <x:c r="AA26" s="57" t="str">
        <x:v>Diagonal Spread (對角價差)</x:v>
      </x:c>
      <x:c r="AB26" s="57" t="str">
        <x:v>跨期方向性組合</x:v>
      </x:c>
      <x:c r="AC26" s="55" t="str">
        <x:v>C_1793812865000_005</x:v>
      </x:c>
      <x:c r="AD26" s="57" t="str">
        <x:v>Leg 2/2: SELL 1200x GOOG 270219 270.00P</x:v>
      </x:c>
      <x:c r="AE26" s="55" t="str">
        <x:v>多腿</x:v>
      </x:c>
      <x:c r="AF26" s="55" t="str">
        <x:v>Position Turnover (大單換手/存量博弈)</x:v>
      </x:c>
      <x:c r="AG26" s="55" t="str">
        <x:v>↑看多</x:v>
      </x:c>
      <x:c r="AH26" s="55" t="str">
        <x:v>交叉交易</x:v>
      </x:c>
      <x:c r="AI26" s="55" t="str">
        <x:v>MLCT</x:v>
      </x:c>
      <x:c r="AJ26" s="59" t="n">
        <x:v>1200</x:v>
      </x:c>
      <x:c r="AK26" s="61" t="n">
        <x:v>10.84</x:v>
      </x:c>
      <x:c r="AL26" s="61" t="n">
        <x:v>10.5</x:v>
      </x:c>
      <x:c r="AM26" s="61" t="n">
        <x:v>11.7</x:v>
      </x:c>
      <x:c r="AN26" s="60" t="n">
        <x:v>6.858</x:v>
      </x:c>
      <x:c r="AO26" s="60" t="n">
        <x:v>34.129</x:v>
      </x:c>
      <x:c r="AP26" s="62" t="n">
        <x:v>-0.297337</x:v>
      </x:c>
      <x:c r="AQ26" s="62" t="n">
        <x:v>0.00653</x:v>
      </x:c>
      <x:c r="AR26" s="62" t="n">
        <x:v>0.542485</x:v>
      </x:c>
      <x:c r="AS26" s="62" t="n">
        <x:v>-0.077199</x:v>
      </x:c>
      <x:c r="AT26" s="62" t="n">
        <x:v>-0.238509</x:v>
      </x:c>
      <x:c r="AU26" s="59" t="n">
        <x:v>1334</x:v>
      </x:c>
      <x:c r="AV26" s="59" t="n">
        <x:v>2739</x:v>
      </x:c>
      <x:c r="AW26" s="63" t="n">
        <x:v>0.4381</x:v>
      </x:c>
      <x:c r="AX26" s="63" t="n">
        <x:v>0.48703</x:v>
      </x:c>
      <x:c r="AY26" s="55" t="str">
        <x:v>AMEX</x:v>
      </x:c>
      <x:c r="AZ26" s="55" t="str">
        <x:v>20261028</x:v>
      </x:c>
      <x:c r="BA26" s="55" t="str">
        <x:v>-</x:v>
      </x:c>
      <x:c r="BB26" s="55" t="str">
        <x:v>506880602</x:v>
      </x:c>
      <x:c r="BC26" s="55" t="str">
        <x:v>202736</x:v>
      </x:c>
      <x:c r="BD26" s="55" t="str">
        <x:v>81</x:v>
      </x:c>
      <x:c r="BE26" s="55" t="str">
        <x:v>2</x:v>
      </x:c>
      <x:c r="BF26" s="55" t="str">
        <x:v>MLCT</x:v>
      </x:c>
      <x:c r="BG26" s="55" t="str">
        <x:v>AMEX</x:v>
      </x:c>
      <x:c r="BH26" s="55" t="str">
        <x:v>2</x:v>
      </x:c>
      <x:c r="BI26" s="55" t="str">
        <x:v>10002004</x:v>
      </x:c>
      <x:c r="BJ26" s="55" t="str">
        <x:v>10002116</x:v>
      </x:c>
      <x:c r="BK26" s="55" t="str">
        <x:v>450e1265cc0a19a1c4dbcf057006595d</x:v>
      </x:c>
      <x:c r="BL26" s="55" t="str">
        <x:v>0</x:v>
      </x:c>
      <x:c r="BM26" s="55" t="str">
        <x:v>5002680330</x:v>
      </x:c>
      <x:c r="BN26" s="55" t="str">
        <x:v>1</x:v>
      </x:c>
      <x:c r="BO26" s="55" t="str">
        <x:v>25</x:v>
      </x:c>
      <x:c r="BP26" s="55" t="str"/>
      <x:c r="BQ26" s="55" t="str">
        <x:v>0</x:v>
      </x:c>
      <x:c r="BR26" s="55" t="str">
        <x:v>25</x:v>
      </x:c>
      <x:c r="BS26" s="55" t="str">
        <x:v>faccac52</x:v>
      </x:c>
      <x:c r="BT26" s="55" t="str">
        <x:v>2026-11-08 01:21:02</x:v>
      </x:c>
      <x:c r="BU26" s="74" t="n">
        <x:f>M26-TODAY()</x:f>
        <x:v>104</x:v>
      </x:c>
    </x:row>
    <x:row r="27" ht="72" customHeight="1">
      <x:c r="A27" s="5" t="str">
        <x:v>-</x:v>
      </x:c>
      <x:c r="B27" s="8" t="n">
        <x:v>46330.543344907404</x:v>
      </x:c>
      <x:c r="C27" s="5" t="str">
        <x:v>GOOG</x:v>
      </x:c>
      <x:c r="D27" s="5" t="str">
        <x:v>未审核</x:v>
      </x:c>
      <x:c r="E27" s="7" t="str">
        <x:v>本轮抓取尚未通过逐条复核，按规则显示未审核</x:v>
      </x:c>
      <x:c r="F27" s="5" t="str">
        <x:v>GOOG 290119 330.00C</x:v>
      </x:c>
      <x:c r="G27" s="5" t="str">
        <x:v>主動賣出</x:v>
      </x:c>
      <x:c r="H27" s="5" t="str">
        <x:v>📢 超級巨鯨大單 ($59.6M)</x:v>
      </x:c>
      <x:c r="I27" s="7" t="str">
        <x:v>-</x:v>
      </x:c>
      <x:c r="J27" s="5" t="str">
        <x:v>-</x:v>
      </x:c>
      <x:c r="K27" s="5" t="str">
        <x:v>未审核</x:v>
      </x:c>
      <x:c r="L27" s="5" t="str"/>
      <x:c r="M27" s="9" t="n">
        <x:v>47137</x:v>
      </x:c>
      <x:c r="N27" s="10" t="n">
        <x:v>804</x:v>
      </x:c>
      <x:c r="O27" s="10" t="n">
        <x:v>807</x:v>
      </x:c>
      <x:c r="P27" s="11" t="n">
        <x:v>330</x:v>
      </x:c>
      <x:c r="Q27" s="5" t="str">
        <x:v>Mid (中間價撮合)</x:v>
      </x:c>
      <x:c r="R27" s="11" t="n">
        <x:v>289.83</x:v>
      </x:c>
      <x:c r="S27" s="11" t="n">
        <x:v>9972625</x:v>
      </x:c>
      <x:c r="T27" s="11" t="n">
        <x:v>9972625</x:v>
      </x:c>
      <x:c r="U27" s="11" t="n">
        <x:v>73.75</x:v>
      </x:c>
      <x:c r="V27" s="11" t="str">
        <x:v>-∞</x:v>
      </x:c>
      <x:c r="W27" s="11" t="str">
        <x:v>1:∞</x:v>
      </x:c>
      <x:c r="X27" s="5" t="str">
        <x:v>385.25</x:v>
      </x:c>
      <x:c r="Y27" s="11" t="n">
        <x:v>59565000</x:v>
      </x:c>
      <x:c r="Z27" s="11" t="n">
        <x:v>32.92</x:v>
      </x:c>
      <x:c r="AA27" s="7" t="str">
        <x:v>Naked Call Selling (高位阻力壓制)</x:v>
      </x:c>
      <x:c r="AB27" s="7" t="str">
        <x:v>看平偏空</x:v>
      </x:c>
      <x:c r="AC27" s="5" t="str">
        <x:v>-</x:v>
      </x:c>
      <x:c r="AD27" s="7" t="str">
        <x:v>Single Leg</x:v>
      </x:c>
      <x:c r="AE27" s="5" t="str">
        <x:v>單腿</x:v>
      </x:c>
      <x:c r="AF27" s="5" t="str">
        <x:v>Position Turnover (大單換手/存量博弈)</x:v>
      </x:c>
      <x:c r="AG27" s="5" t="str">
        <x:v>↓看空</x:v>
      </x:c>
      <x:c r="AH27" s="5" t="str">
        <x:v>現場交易</x:v>
      </x:c>
      <x:c r="AI27" s="5" t="str">
        <x:v>SLFT</x:v>
      </x:c>
      <x:c r="AJ27" s="10" t="n">
        <x:v>1805</x:v>
      </x:c>
      <x:c r="AK27" s="12" t="n">
        <x:v>55.25</x:v>
      </x:c>
      <x:c r="AL27" s="12" t="n">
        <x:v>54.9</x:v>
      </x:c>
      <x:c r="AM27" s="12" t="n">
        <x:v>57.9</x:v>
      </x:c>
      <x:c r="AN27" s="11" t="n">
        <x:v>13.859</x:v>
      </x:c>
      <x:c r="AO27" s="11" t="n">
        <x:v>35.474</x:v>
      </x:c>
      <x:c r="AP27" s="13" t="n">
        <x:v>0.578123</x:v>
      </x:c>
      <x:c r="AQ27" s="13" t="n">
        <x:v>0.002555</x:v>
      </x:c>
      <x:c r="AR27" s="13" t="n">
        <x:v>1.68872</x:v>
      </x:c>
      <x:c r="AS27" s="13" t="n">
        <x:v>-0.049988</x:v>
      </x:c>
      <x:c r="AT27" s="13" t="n">
        <x:v>2.463031</x:v>
      </x:c>
      <x:c r="AU27" s="10" t="n">
        <x:v>1829</x:v>
      </x:c>
      <x:c r="AV27" s="10" t="n">
        <x:v>1952</x:v>
      </x:c>
      <x:c r="AW27" s="14" t="n">
        <x:v>0.9247</x:v>
      </x:c>
      <x:c r="AX27" s="14" t="n">
        <x:v>0.93698</x:v>
      </x:c>
      <x:c r="AY27" s="5" t="str">
        <x:v>BOX</x:v>
      </x:c>
      <x:c r="AZ27" s="5" t="str">
        <x:v>20261028</x:v>
      </x:c>
      <x:c r="BA27" s="5" t="str">
        <x:v>-</x:v>
      </x:c>
      <x:c r="BB27" s="5" t="str">
        <x:v>507985418</x:v>
      </x:c>
      <x:c r="BC27" s="5" t="str">
        <x:v>202736</x:v>
      </x:c>
      <x:c r="BD27" s="5" t="str">
        <x:v>81</x:v>
      </x:c>
      <x:c r="BE27" s="5" t="str">
        <x:v>4</x:v>
      </x:c>
      <x:c r="BF27" s="5" t="str">
        <x:v>SLFT</x:v>
      </x:c>
      <x:c r="BG27" s="5" t="str">
        <x:v>BOX</x:v>
      </x:c>
      <x:c r="BH27" s="5" t="str">
        <x:v>1</x:v>
      </x:c>
      <x:c r="BI27" s="5" t="str">
        <x:v>10002004</x:v>
      </x:c>
      <x:c r="BJ27" s="5" t="str">
        <x:v>10002116</x:v>
      </x:c>
      <x:c r="BK27" s="5" t="str">
        <x:v>9a3d817a5fe2199ce80448aa51cd7cb7</x:v>
      </x:c>
      <x:c r="BL27" s="5" t="str">
        <x:v>0</x:v>
      </x:c>
      <x:c r="BM27" s="5" t="str">
        <x:v>5002680190</x:v>
      </x:c>
      <x:c r="BN27" s="5" t="str">
        <x:v>1</x:v>
      </x:c>
      <x:c r="BO27" s="5" t="str">
        <x:v>26</x:v>
      </x:c>
      <x:c r="BP27" s="5" t="str"/>
      <x:c r="BQ27" s="5" t="str">
        <x:v>0</x:v>
      </x:c>
      <x:c r="BR27" s="5" t="str">
        <x:v>26</x:v>
      </x:c>
      <x:c r="BS27" s="5" t="str">
        <x:v>faccac52</x:v>
      </x:c>
      <x:c r="BT27" s="5" t="str">
        <x:v>2026-11-08 01:21:02</x:v>
      </x:c>
      <x:c r="BU27" s="42" t="n">
        <x:f>M27-TODAY()</x:f>
        <x:v>804</x:v>
      </x:c>
    </x:row>
    <x:row r="28" ht="72" customHeight="1">
      <x:c r="A28" s="5" t="str">
        <x:v>-</x:v>
      </x:c>
      <x:c r="B28" s="8" t="n">
        <x:v>46330.509791666664</x:v>
      </x:c>
      <x:c r="C28" s="5" t="str">
        <x:v>GOOG</x:v>
      </x:c>
      <x:c r="D28" s="5" t="str">
        <x:v>未审核</x:v>
      </x:c>
      <x:c r="E28" s="7" t="str">
        <x:v>本轮抓取尚未通过逐条复核，按规则显示未审核</x:v>
      </x:c>
      <x:c r="F28" s="5" t="str">
        <x:v>GOOG 261106 300.00C</x:v>
      </x:c>
      <x:c r="G28" s="5" t="str">
        <x:v>主動賣出</x:v>
      </x:c>
      <x:c r="H28" s="5" t="str">
        <x:v>⭐ 大額主力異動 ($45.0M)</x:v>
      </x:c>
      <x:c r="I28" s="7" t="str">
        <x:v>-</x:v>
      </x:c>
      <x:c r="J28" s="5" t="str">
        <x:v>-</x:v>
      </x:c>
      <x:c r="K28" s="5" t="str">
        <x:v>未审核</x:v>
      </x:c>
      <x:c r="L28" s="5" t="str"/>
      <x:c r="M28" s="9" t="n">
        <x:v>46332</x:v>
      </x:c>
      <x:c r="N28" s="10" t="n">
        <x:v>-1</x:v>
      </x:c>
      <x:c r="O28" s="10" t="n">
        <x:v>2</x:v>
      </x:c>
      <x:c r="P28" s="11" t="n">
        <x:v>300</x:v>
      </x:c>
      <x:c r="Q28" s="5" t="str">
        <x:v>At Bid (買一主動賣)</x:v>
      </x:c>
      <x:c r="R28" s="11" t="n">
        <x:v>290.63</x:v>
      </x:c>
      <x:c r="S28" s="11" t="n">
        <x:v>147000</x:v>
      </x:c>
      <x:c r="T28" s="11" t="n">
        <x:v>147000</x:v>
      </x:c>
      <x:c r="U28" s="11" t="n">
        <x:v>85.97</x:v>
      </x:c>
      <x:c r="V28" s="11" t="str">
        <x:v>-∞</x:v>
      </x:c>
      <x:c r="W28" s="11" t="str">
        <x:v>1:∞</x:v>
      </x:c>
      <x:c r="X28" s="5" t="str">
        <x:v>300.98</x:v>
      </x:c>
      <x:c r="Y28" s="11" t="n">
        <x:v>45000000</x:v>
      </x:c>
      <x:c r="Z28" s="11" t="n">
        <x:v>3.56</x:v>
      </x:c>
      <x:c r="AA28" s="7" t="str">
        <x:v>Naked Call Selling (高位阻力壓制)</x:v>
      </x:c>
      <x:c r="AB28" s="7" t="str">
        <x:v>看平偏空</x:v>
      </x:c>
      <x:c r="AC28" s="5" t="str">
        <x:v>-</x:v>
      </x:c>
      <x:c r="AD28" s="7" t="str">
        <x:v>Single Leg</x:v>
      </x:c>
      <x:c r="AE28" s="5" t="str">
        <x:v>單腿</x:v>
      </x:c>
      <x:c r="AF28" s="5" t="str">
        <x:v>CumVol Breakout (累計突破開倉)</x:v>
      </x:c>
      <x:c r="AG28" s="5" t="str">
        <x:v>↓看空</x:v>
      </x:c>
      <x:c r="AH28" s="5" t="str">
        <x:v>普通成交</x:v>
      </x:c>
      <x:c r="AI28" s="5" t="str">
        <x:v>AUTO</x:v>
      </x:c>
      <x:c r="AJ28" s="10" t="n">
        <x:v>1500</x:v>
      </x:c>
      <x:c r="AK28" s="12" t="n">
        <x:v>0.98</x:v>
      </x:c>
      <x:c r="AL28" s="12" t="n">
        <x:v>0.98</x:v>
      </x:c>
      <x:c r="AM28" s="12" t="n">
        <x:v>1.05</x:v>
      </x:c>
      <x:c r="AN28" s="11" t="n">
        <x:v>3.224</x:v>
      </x:c>
      <x:c r="AO28" s="11" t="n">
        <x:v>44.205</x:v>
      </x:c>
      <x:c r="AP28" s="13" t="n">
        <x:v>0.195758</x:v>
      </x:c>
      <x:c r="AQ28" s="13" t="n">
        <x:v>0.027605</x:v>
      </x:c>
      <x:c r="AR28" s="13" t="n">
        <x:v>0.062579</x:v>
      </x:c>
      <x:c r="AS28" s="13" t="n">
        <x:v>-0.63565</x:v>
      </x:c>
      <x:c r="AT28" s="13" t="n">
        <x:v>0.003385</x:v>
      </x:c>
      <x:c r="AU28" s="10" t="n">
        <x:v>20194</x:v>
      </x:c>
      <x:c r="AV28" s="10" t="n">
        <x:v>14725</x:v>
      </x:c>
      <x:c r="AW28" s="14" t="n">
        <x:v>0.1019</x:v>
      </x:c>
      <x:c r="AX28" s="14" t="n">
        <x:v>1.3714</x:v>
      </x:c>
      <x:c r="AY28" s="5" t="str">
        <x:v>MIAX</x:v>
      </x:c>
      <x:c r="AZ28" s="5" t="str">
        <x:v>20261028</x:v>
      </x:c>
      <x:c r="BA28" s="5" t="str">
        <x:v>-</x:v>
      </x:c>
      <x:c r="BB28" s="5" t="str">
        <x:v>508361981</x:v>
      </x:c>
      <x:c r="BC28" s="5" t="str">
        <x:v>202736</x:v>
      </x:c>
      <x:c r="BD28" s="5" t="str">
        <x:v>81</x:v>
      </x:c>
      <x:c r="BE28" s="5" t="str">
        <x:v>0</x:v>
      </x:c>
      <x:c r="BF28" s="5" t="str"/>
      <x:c r="BG28" s="5" t="str"/>
      <x:c r="BH28" s="5" t="str">
        <x:v>1</x:v>
      </x:c>
      <x:c r="BI28" s="5" t="str">
        <x:v>10002004</x:v>
      </x:c>
      <x:c r="BJ28" s="5" t="str">
        <x:v>10002116</x:v>
      </x:c>
      <x:c r="BK28" s="5" t="str">
        <x:v>8e794e1b4e55c0d0e399a5cd54a21b89</x:v>
      </x:c>
      <x:c r="BL28" s="5" t="str">
        <x:v>0</x:v>
      </x:c>
      <x:c r="BM28" s="5" t="str">
        <x:v>5002679635</x:v>
      </x:c>
      <x:c r="BN28" s="5" t="str">
        <x:v>1</x:v>
      </x:c>
      <x:c r="BO28" s="5" t="str"/>
      <x:c r="BP28" s="5" t="str">
        <x:v>508361981_1793808846_7704350328845500416_1793808846_7704350328845500428</x:v>
      </x:c>
      <x:c r="BQ28" s="5" t="str">
        <x:v>1</x:v>
      </x:c>
      <x:c r="BR28" s="5" t="str">
        <x:v>33</x:v>
      </x:c>
      <x:c r="BS28" s="5" t="str">
        <x:v>faccac52</x:v>
      </x:c>
      <x:c r="BT28" s="5" t="str">
        <x:v>2026-11-08 01:21:02</x:v>
      </x:c>
      <x:c r="BU28" s="42" t="n">
        <x:f>M28-TODAY()</x:f>
        <x:v>-1</x:v>
      </x:c>
    </x:row>
    <x:row r="29" ht="72" customHeight="1">
      <x:c r="A29" s="5" t="str">
        <x:v>-</x:v>
      </x:c>
      <x:c r="B29" s="8" t="n">
        <x:v>46330.47385416667</x:v>
      </x:c>
      <x:c r="C29" s="5" t="str">
        <x:v>GOOG</x:v>
      </x:c>
      <x:c r="D29" s="5" t="str">
        <x:v>未审核</x:v>
      </x:c>
      <x:c r="E29" s="7" t="str">
        <x:v>本轮抓取尚未通过逐条复核，按规则显示未审核</x:v>
      </x:c>
      <x:c r="F29" s="5" t="str">
        <x:v>GOOG 261106 300.00C</x:v>
      </x:c>
      <x:c r="G29" s="5" t="str">
        <x:v>主動賣出</x:v>
      </x:c>
      <x:c r="H29" s="5" t="str">
        <x:v>⚡ 跨市場撮單異動 ($35.7M)</x:v>
      </x:c>
      <x:c r="I29" s="7" t="str">
        <x:v>-</x:v>
      </x:c>
      <x:c r="J29" s="5" t="str">
        <x:v>-</x:v>
      </x:c>
      <x:c r="K29" s="5" t="str">
        <x:v>未审核</x:v>
      </x:c>
      <x:c r="L29" s="5" t="str"/>
      <x:c r="M29" s="9" t="n">
        <x:v>46332</x:v>
      </x:c>
      <x:c r="N29" s="10" t="n">
        <x:v>-1</x:v>
      </x:c>
      <x:c r="O29" s="10" t="n">
        <x:v>2</x:v>
      </x:c>
      <x:c r="P29" s="11" t="n">
        <x:v>300</x:v>
      </x:c>
      <x:c r="Q29" s="5" t="str">
        <x:v>Mid (中間價撮合)</x:v>
      </x:c>
      <x:c r="R29" s="11" t="n">
        <x:v>292.8</x:v>
      </x:c>
      <x:c r="S29" s="11" t="n">
        <x:v>186549</x:v>
      </x:c>
      <x:c r="T29" s="11" t="n">
        <x:v>186548.95</x:v>
      </x:c>
      <x:c r="U29" s="11" t="n">
        <x:v>81.05</x:v>
      </x:c>
      <x:c r="V29" s="11" t="str">
        <x:v>-∞</x:v>
      </x:c>
      <x:c r="W29" s="11" t="str">
        <x:v>1:∞</x:v>
      </x:c>
      <x:c r="X29" s="5" t="str">
        <x:v>301.57</x:v>
      </x:c>
      <x:c r="Y29" s="11" t="n">
        <x:v>35730000</x:v>
      </x:c>
      <x:c r="Z29" s="11" t="n">
        <x:v>2.99</x:v>
      </x:c>
      <x:c r="AA29" s="7" t="str">
        <x:v>Naked Call Selling (高位阻力壓制)</x:v>
      </x:c>
      <x:c r="AB29" s="7" t="str">
        <x:v>看平偏空</x:v>
      </x:c>
      <x:c r="AC29" s="5" t="str">
        <x:v>-</x:v>
      </x:c>
      <x:c r="AD29" s="7" t="str">
        <x:v>Single Leg</x:v>
      </x:c>
      <x:c r="AE29" s="5" t="str">
        <x:v>單腿</x:v>
      </x:c>
      <x:c r="AF29" s="5" t="str">
        <x:v>Unconfirmed (常規未確認)</x:v>
      </x:c>
      <x:c r="AG29" s="5" t="str">
        <x:v>↓看空</x:v>
      </x:c>
      <x:c r="AH29" s="5" t="str">
        <x:v>跨市場撮單 普通成交</x:v>
      </x:c>
      <x:c r="AI29" s="5" t="str">
        <x:v>AUTO ISOI</x:v>
      </x:c>
      <x:c r="AJ29" s="10" t="n">
        <x:v>1191</x:v>
      </x:c>
      <x:c r="AK29" s="12" t="n">
        <x:v>1.566322</x:v>
      </x:c>
      <x:c r="AL29" s="12" t="n">
        <x:v>1.52</x:v>
      </x:c>
      <x:c r="AM29" s="12" t="n">
        <x:v>1.64</x:v>
      </x:c>
      <x:c r="AN29" s="11" t="n">
        <x:v>2.459</x:v>
      </x:c>
      <x:c r="AO29" s="11" t="n">
        <x:v>45.862</x:v>
      </x:c>
      <x:c r="AP29" s="13" t="n">
        <x:v>0.288106</x:v>
      </x:c>
      <x:c r="AQ29" s="13" t="n">
        <x:v>0.032283</x:v>
      </x:c>
      <x:c r="AR29" s="13" t="n">
        <x:v>0.078648</x:v>
      </x:c>
      <x:c r="AS29" s="13" t="n">
        <x:v>-0.877176</x:v>
      </x:c>
      <x:c r="AT29" s="13" t="n">
        <x:v>0.005095</x:v>
      </x:c>
      <x:c r="AU29" s="10" t="n">
        <x:v>12069</x:v>
      </x:c>
      <x:c r="AV29" s="10" t="n">
        <x:v>14725</x:v>
      </x:c>
      <x:c r="AW29" s="14" t="n">
        <x:v>0.0809</x:v>
      </x:c>
      <x:c r="AX29" s="14" t="n">
        <x:v>0.81962</x:v>
      </x:c>
      <x:c r="AY29" s="5" t="str">
        <x:v>AMEX,BOX,CBOE,#28,EDGX,#30,ISE,#32,MIAX,ARCA,MPRL,NSDQ,BX,#38,PHLX,BZX,MEMX,#42,#43,#44</x:v>
      </x:c>
      <x:c r="AZ29" s="5" t="str">
        <x:v>20261028</x:v>
      </x:c>
      <x:c r="BA29" s="5" t="str">
        <x:v>-</x:v>
      </x:c>
      <x:c r="BB29" s="5" t="str">
        <x:v>508361981</x:v>
      </x:c>
      <x:c r="BC29" s="5" t="str">
        <x:v>202736</x:v>
      </x:c>
      <x:c r="BD29" s="5" t="str">
        <x:v>81</x:v>
      </x:c>
      <x:c r="BE29" s="5" t="str">
        <x:v>1</x:v>
      </x:c>
      <x:c r="BF29" s="5" t="str"/>
      <x:c r="BG29" s="5" t="str"/>
      <x:c r="BH29" s="5" t="str">
        <x:v>1</x:v>
      </x:c>
      <x:c r="BI29" s="5" t="str">
        <x:v>10002004</x:v>
      </x:c>
      <x:c r="BJ29" s="5" t="str">
        <x:v>10002116</x:v>
      </x:c>
      <x:c r="BK29" s="5" t="str">
        <x:v>878cca6260f924c37b66372587195a49</x:v>
      </x:c>
      <x:c r="BL29" s="5" t="str">
        <x:v>0</x:v>
      </x:c>
      <x:c r="BM29" s="5" t="str">
        <x:v>5002678938</x:v>
      </x:c>
      <x:c r="BN29" s="5" t="str">
        <x:v>1</x:v>
      </x:c>
      <x:c r="BO29" s="5" t="str"/>
      <x:c r="BP29" s="5" t="str">
        <x:v>508361981_1793805741_7704336992972046336_1793805741_7704336992972046467</x:v>
      </x:c>
      <x:c r="BQ29" s="5" t="str">
        <x:v>1</x:v>
      </x:c>
      <x:c r="BR29" s="5" t="str">
        <x:v>25</x:v>
      </x:c>
      <x:c r="BS29" s="5" t="str">
        <x:v>faccac52</x:v>
      </x:c>
      <x:c r="BT29" s="5" t="str">
        <x:v>2026-11-08 01:21:02</x:v>
      </x:c>
      <x:c r="BU29" s="42" t="n">
        <x:f>M29-TODAY()</x:f>
        <x:v>-1</x:v>
      </x:c>
    </x:row>
    <x:row r="30" ht="72" customHeight="1">
      <x:c r="A30" s="5" t="str">
        <x:v>-</x:v>
      </x:c>
      <x:c r="B30" s="8" t="n">
        <x:v>46330.46805555555</x:v>
      </x:c>
      <x:c r="C30" s="5" t="str">
        <x:v>GOOG</x:v>
      </x:c>
      <x:c r="D30" s="5" t="str">
        <x:v>未审核</x:v>
      </x:c>
      <x:c r="E30" s="7" t="str">
        <x:v>本轮抓取尚未通过逐条复核，按规则显示未审核</x:v>
      </x:c>
      <x:c r="F30" s="5" t="str">
        <x:v>GOOG 261218 320.00C</x:v>
      </x:c>
      <x:c r="G30" s="5" t="str">
        <x:v>主動買入</x:v>
      </x:c>
      <x:c r="H30" s="5" t="str">
        <x:v>⭐ 大額主力異動 ($32.5M)</x:v>
      </x:c>
      <x:c r="I30" s="7" t="str">
        <x:v>-</x:v>
      </x:c>
      <x:c r="J30" s="5" t="str">
        <x:v>-</x:v>
      </x:c>
      <x:c r="K30" s="5" t="str">
        <x:v>未审核</x:v>
      </x:c>
      <x:c r="L30" s="5" t="str"/>
      <x:c r="M30" s="9" t="n">
        <x:v>46374</x:v>
      </x:c>
      <x:c r="N30" s="10" t="n">
        <x:v>41</x:v>
      </x:c>
      <x:c r="O30" s="10" t="n">
        <x:v>44</x:v>
      </x:c>
      <x:c r="P30" s="11" t="n">
        <x:v>320</x:v>
      </x:c>
      <x:c r="Q30" s="5" t="str">
        <x:v>At Ask (賣一主動買)</x:v>
      </x:c>
      <x:c r="R30" s="11" t="n">
        <x:v>293.02</x:v>
      </x:c>
      <x:c r="S30" s="11" t="n">
        <x:v>400925</x:v>
      </x:c>
      <x:c r="T30" s="11" t="str">
        <x:v>+∞</x:v>
      </x:c>
      <x:c r="U30" s="11" t="n">
        <x:v>17.34</x:v>
      </x:c>
      <x:c r="V30" s="11" t="n">
        <x:v>-400925</x:v>
      </x:c>
      <x:c r="W30" s="11" t="str">
        <x:v>∞:1</x:v>
      </x:c>
      <x:c r="X30" s="5" t="str">
        <x:v>323.95</x:v>
      </x:c>
      <x:c r="Y30" s="11" t="n">
        <x:v>32480000</x:v>
      </x:c>
      <x:c r="Z30" s="11" t="n">
        <x:v>10.56</x:v>
      </x:c>
      <x:c r="AA30" s="7" t="str">
        <x:v>Single Leg Flow (普通單腿異動)</x:v>
      </x:c>
      <x:c r="AB30" s="7" t="str">
        <x:v>看多</x:v>
      </x:c>
      <x:c r="AC30" s="5" t="str">
        <x:v>-</x:v>
      </x:c>
      <x:c r="AD30" s="7" t="str">
        <x:v>Single Leg</x:v>
      </x:c>
      <x:c r="AE30" s="5" t="str">
        <x:v>單腿</x:v>
      </x:c>
      <x:c r="AF30" s="5" t="str">
        <x:v>Unconfirmed (常規未確認)</x:v>
      </x:c>
      <x:c r="AG30" s="5" t="str">
        <x:v>↑看多</x:v>
      </x:c>
      <x:c r="AH30" s="5" t="str">
        <x:v>普通成交</x:v>
      </x:c>
      <x:c r="AI30" s="5" t="str">
        <x:v>AUTO</x:v>
      </x:c>
      <x:c r="AJ30" s="10" t="n">
        <x:v>1015</x:v>
      </x:c>
      <x:c r="AK30" s="12" t="n">
        <x:v>3.95</x:v>
      </x:c>
      <x:c r="AL30" s="12" t="n">
        <x:v>3.9</x:v>
      </x:c>
      <x:c r="AM30" s="12" t="n">
        <x:v>3.95</x:v>
      </x:c>
      <x:c r="AN30" s="11" t="n">
        <x:v>9.207</x:v>
      </x:c>
      <x:c r="AO30" s="11" t="n">
        <x:v>31.024</x:v>
      </x:c>
      <x:c r="AP30" s="13" t="n">
        <x:v>0.231774</x:v>
      </x:c>
      <x:c r="AQ30" s="13" t="n">
        <x:v>0.009654</x:v>
      </x:c>
      <x:c r="AR30" s="13" t="n">
        <x:v>0.310416</x:v>
      </x:c>
      <x:c r="AS30" s="13" t="n">
        <x:v>-0.11635</x:v>
      </x:c>
      <x:c r="AT30" s="13" t="n">
        <x:v>0.077259</x:v>
      </x:c>
      <x:c r="AU30" s="10" t="n">
        <x:v>5262</x:v>
      </x:c>
      <x:c r="AV30" s="10" t="n">
        <x:v>11796</x:v>
      </x:c>
      <x:c r="AW30" s="14" t="n">
        <x:v>0.086</x:v>
      </x:c>
      <x:c r="AX30" s="14" t="n">
        <x:v>0.44608</x:v>
      </x:c>
      <x:c r="AY30" s="5" t="str">
        <x:v>CBOE,#28,ARCA,NSDQ,MEMX</x:v>
      </x:c>
      <x:c r="AZ30" s="5" t="str">
        <x:v>20261028</x:v>
      </x:c>
      <x:c r="BA30" s="5" t="str">
        <x:v>-</x:v>
      </x:c>
      <x:c r="BB30" s="5" t="str">
        <x:v>62530734</x:v>
      </x:c>
      <x:c r="BC30" s="5" t="str">
        <x:v>202736</x:v>
      </x:c>
      <x:c r="BD30" s="5" t="str">
        <x:v>81</x:v>
      </x:c>
      <x:c r="BE30" s="5" t="str">
        <x:v>0</x:v>
      </x:c>
      <x:c r="BF30" s="5" t="str"/>
      <x:c r="BG30" s="5" t="str"/>
      <x:c r="BH30" s="5" t="str">
        <x:v>2</x:v>
      </x:c>
      <x:c r="BI30" s="5" t="str">
        <x:v>10002004</x:v>
      </x:c>
      <x:c r="BJ30" s="5" t="str">
        <x:v>10002116</x:v>
      </x:c>
      <x:c r="BK30" s="5" t="str">
        <x:v>98a68ada1db67a93342425d3926944bc</x:v>
      </x:c>
      <x:c r="BL30" s="5" t="str">
        <x:v>0</x:v>
      </x:c>
      <x:c r="BM30" s="5" t="str">
        <x:v>5002678856</x:v>
      </x:c>
      <x:c r="BN30" s="5" t="str">
        <x:v>1</x:v>
      </x:c>
      <x:c r="BO30" s="5" t="str"/>
      <x:c r="BP30" s="5" t="str">
        <x:v>62530734_1793805240_7704334841193431040_1793805240_7704334841193431062</x:v>
      </x:c>
      <x:c r="BQ30" s="5" t="str">
        <x:v>1</x:v>
      </x:c>
      <x:c r="BR30" s="5" t="str">
        <x:v>27</x:v>
      </x:c>
      <x:c r="BS30" s="5" t="str">
        <x:v>faccac52</x:v>
      </x:c>
      <x:c r="BT30" s="5" t="str">
        <x:v>2026-11-08 01:21:02</x:v>
      </x:c>
      <x:c r="BU30" s="42" t="n">
        <x:f>M30-TODAY()</x:f>
        <x:v>41</x:v>
      </x:c>
    </x:row>
    <x:row r="31" ht="72" customHeight="1">
      <x:c r="A31" s="5" t="str">
        <x:v>-</x:v>
      </x:c>
      <x:c r="B31" s="8" t="n">
        <x:v>46330.467939814815</x:v>
      </x:c>
      <x:c r="C31" s="5" t="str">
        <x:v>GOOG</x:v>
      </x:c>
      <x:c r="D31" s="5" t="str">
        <x:v>未审核</x:v>
      </x:c>
      <x:c r="E31" s="7" t="str">
        <x:v>本轮抓取尚未通过逐条复核，按规则显示未审核</x:v>
      </x:c>
      <x:c r="F31" s="5" t="str">
        <x:v>GOOG 261218 320.00C</x:v>
      </x:c>
      <x:c r="G31" s="5" t="str">
        <x:v>主動賣出</x:v>
      </x:c>
      <x:c r="H31" s="5" t="str">
        <x:v>📢 超級巨鯨大單 ($76.0M)</x:v>
      </x:c>
      <x:c r="I31" s="7" t="str">
        <x:v>-</x:v>
      </x:c>
      <x:c r="J31" s="5" t="str">
        <x:v>-</x:v>
      </x:c>
      <x:c r="K31" s="5" t="str">
        <x:v>未审核</x:v>
      </x:c>
      <x:c r="L31" s="5" t="str"/>
      <x:c r="M31" s="9" t="n">
        <x:v>46374</x:v>
      </x:c>
      <x:c r="N31" s="10" t="n">
        <x:v>41</x:v>
      </x:c>
      <x:c r="O31" s="10" t="n">
        <x:v>44</x:v>
      </x:c>
      <x:c r="P31" s="11" t="n">
        <x:v>320</x:v>
      </x:c>
      <x:c r="Q31" s="5" t="str">
        <x:v>Mid (中間價撮合)</x:v>
      </x:c>
      <x:c r="R31" s="11" t="n">
        <x:v>293.3415</x:v>
      </x:c>
      <x:c r="S31" s="11" t="n">
        <x:v>963095</x:v>
      </x:c>
      <x:c r="T31" s="11" t="n">
        <x:v>963095.04</x:v>
      </x:c>
      <x:c r="U31" s="11" t="n">
        <x:v>82.48</x:v>
      </x:c>
      <x:c r="V31" s="11" t="str">
        <x:v>-∞</x:v>
      </x:c>
      <x:c r="W31" s="11" t="str">
        <x:v>1:∞</x:v>
      </x:c>
      <x:c r="X31" s="5" t="str">
        <x:v>324.06</x:v>
      </x:c>
      <x:c r="Y31" s="11" t="n">
        <x:v>76000000</x:v>
      </x:c>
      <x:c r="Z31" s="11" t="n">
        <x:v>10.47</x:v>
      </x:c>
      <x:c r="AA31" s="7" t="str">
        <x:v>Naked Call Selling (高位阻力壓制)</x:v>
      </x:c>
      <x:c r="AB31" s="7" t="str">
        <x:v>看平偏空</x:v>
      </x:c>
      <x:c r="AC31" s="5" t="str">
        <x:v>-</x:v>
      </x:c>
      <x:c r="AD31" s="7" t="str">
        <x:v>Single Leg</x:v>
      </x:c>
      <x:c r="AE31" s="5" t="str">
        <x:v>單腿</x:v>
      </x:c>
      <x:c r="AF31" s="5" t="str">
        <x:v>Unconfirmed (常規未確認)</x:v>
      </x:c>
      <x:c r="AG31" s="5" t="str">
        <x:v>↓看空</x:v>
      </x:c>
      <x:c r="AH31" s="5" t="str">
        <x:v>普通成交</x:v>
      </x:c>
      <x:c r="AI31" s="5" t="str">
        <x:v>AUTO SLAN</x:v>
      </x:c>
      <x:c r="AJ31" s="10" t="n">
        <x:v>2375</x:v>
      </x:c>
      <x:c r="AK31" s="12" t="n">
        <x:v>4.055137</x:v>
      </x:c>
      <x:c r="AL31" s="12" t="n">
        <x:v>4.05</x:v>
      </x:c>
      <x:c r="AM31" s="12" t="n">
        <x:v>4.2</x:v>
      </x:c>
      <x:c r="AN31" s="11" t="n">
        <x:v>9.087</x:v>
      </x:c>
      <x:c r="AO31" s="11" t="n">
        <x:v>31.024</x:v>
      </x:c>
      <x:c r="AP31" s="13" t="n">
        <x:v>0.231774</x:v>
      </x:c>
      <x:c r="AQ31" s="13" t="n">
        <x:v>0.009654</x:v>
      </x:c>
      <x:c r="AR31" s="13" t="n">
        <x:v>0.310416</x:v>
      </x:c>
      <x:c r="AS31" s="13" t="n">
        <x:v>-0.11635</x:v>
      </x:c>
      <x:c r="AT31" s="13" t="n">
        <x:v>0.077259</x:v>
      </x:c>
      <x:c r="AU31" s="10" t="n">
        <x:v>3088</x:v>
      </x:c>
      <x:c r="AV31" s="10" t="n">
        <x:v>11796</x:v>
      </x:c>
      <x:c r="AW31" s="14" t="n">
        <x:v>0.2013</x:v>
      </x:c>
      <x:c r="AX31" s="14" t="n">
        <x:v>0.26178</x:v>
      </x:c>
      <x:c r="AY31" s="5" t="str">
        <x:v>AMEX,BOX,CBOE,#28,EDGX,ISE,#32,MIAX,ARCA,MPRL,NSDQ,BX,#38,PHLX,BZX,MEMX,#42,#43,#44</x:v>
      </x:c>
      <x:c r="AZ31" s="5" t="str">
        <x:v>20261028</x:v>
      </x:c>
      <x:c r="BA31" s="5" t="str">
        <x:v>-</x:v>
      </x:c>
      <x:c r="BB31" s="5" t="str">
        <x:v>62530734</x:v>
      </x:c>
      <x:c r="BC31" s="5" t="str">
        <x:v>202736</x:v>
      </x:c>
      <x:c r="BD31" s="5" t="str">
        <x:v>81</x:v>
      </x:c>
      <x:c r="BE31" s="5" t="str">
        <x:v>0</x:v>
      </x:c>
      <x:c r="BF31" s="5" t="str"/>
      <x:c r="BG31" s="5" t="str"/>
      <x:c r="BH31" s="5" t="str">
        <x:v>1</x:v>
      </x:c>
      <x:c r="BI31" s="5" t="str">
        <x:v>10002004</x:v>
      </x:c>
      <x:c r="BJ31" s="5" t="str">
        <x:v>10002116</x:v>
      </x:c>
      <x:c r="BK31" s="5" t="str">
        <x:v>c51ea26d1f7bc7101dc63a1bbc42f1aa</x:v>
      </x:c>
      <x:c r="BL31" s="5" t="str">
        <x:v>0</x:v>
      </x:c>
      <x:c r="BM31" s="5" t="str">
        <x:v>5002678848</x:v>
      </x:c>
      <x:c r="BN31" s="5" t="str">
        <x:v>1</x:v>
      </x:c>
      <x:c r="BO31" s="5" t="str"/>
      <x:c r="BP31" s="5" t="str">
        <x:v>62530734_1793805230_7704334798243758080_1793805230_7704334798243758140</x:v>
      </x:c>
      <x:c r="BQ31" s="5" t="str">
        <x:v>1</x:v>
      </x:c>
      <x:c r="BR31" s="5" t="str">
        <x:v>25</x:v>
      </x:c>
      <x:c r="BS31" s="5" t="str">
        <x:v>faccac52</x:v>
      </x:c>
      <x:c r="BT31" s="5" t="str">
        <x:v>2026-11-08 01:21:02</x:v>
      </x:c>
      <x:c r="BU31" s="42" t="n">
        <x:f>M31-TODAY()</x:f>
        <x:v>41</x:v>
      </x:c>
    </x:row>
    <x:row r="32" ht="72" customHeight="1">
      <x:c r="A32" s="5" t="str">
        <x:v>-</x:v>
      </x:c>
      <x:c r="B32" s="8" t="n">
        <x:v>46330.46466435185</x:v>
      </x:c>
      <x:c r="C32" s="5" t="str">
        <x:v>GOOG</x:v>
      </x:c>
      <x:c r="D32" s="5" t="str">
        <x:v>未审核</x:v>
      </x:c>
      <x:c r="E32" s="7" t="str">
        <x:v>本轮抓取尚未通过逐条复核，按规则显示未审核</x:v>
      </x:c>
      <x:c r="F32" s="5" t="str">
        <x:v>GOOG 261127 310.00C</x:v>
      </x:c>
      <x:c r="G32" s="5" t="str">
        <x:v>主動賣出</x:v>
      </x:c>
      <x:c r="H32" s="5" t="str">
        <x:v>🔥 巨額確定開倉 ($71.2M)</x:v>
      </x:c>
      <x:c r="I32" s="7" t="str">
        <x:v>-</x:v>
      </x:c>
      <x:c r="J32" s="5" t="str">
        <x:v>-</x:v>
      </x:c>
      <x:c r="K32" s="5" t="str">
        <x:v>未审核</x:v>
      </x:c>
      <x:c r="L32" s="5" t="str"/>
      <x:c r="M32" s="9" t="n">
        <x:v>46353</x:v>
      </x:c>
      <x:c r="N32" s="10" t="n">
        <x:v>20</x:v>
      </x:c>
      <x:c r="O32" s="10" t="n">
        <x:v>23</x:v>
      </x:c>
      <x:c r="P32" s="11" t="n">
        <x:v>310</x:v>
      </x:c>
      <x:c r="Q32" s="5" t="str">
        <x:v>Mid (中間價撮合)</x:v>
      </x:c>
      <x:c r="R32" s="11" t="n">
        <x:v>291.875</x:v>
      </x:c>
      <x:c r="S32" s="11" t="n">
        <x:v>746200</x:v>
      </x:c>
      <x:c r="T32" s="11" t="n">
        <x:v>746200</x:v>
      </x:c>
      <x:c r="U32" s="11" t="n">
        <x:v>81.66</x:v>
      </x:c>
      <x:c r="V32" s="11" t="str">
        <x:v>-∞</x:v>
      </x:c>
      <x:c r="W32" s="11" t="str">
        <x:v>1:∞</x:v>
      </x:c>
      <x:c r="X32" s="5" t="str">
        <x:v>313.25</x:v>
      </x:c>
      <x:c r="Y32" s="11" t="n">
        <x:v>71176000</x:v>
      </x:c>
      <x:c r="Z32" s="11" t="n">
        <x:v>7.32</x:v>
      </x:c>
      <x:c r="AA32" s="7" t="str">
        <x:v>Naked Call Selling (高位阻力壓制)</x:v>
      </x:c>
      <x:c r="AB32" s="7" t="str">
        <x:v>看平偏空</x:v>
      </x:c>
      <x:c r="AC32" s="5" t="str">
        <x:v>-</x:v>
      </x:c>
      <x:c r="AD32" s="7" t="str">
        <x:v>Single Leg</x:v>
      </x:c>
      <x:c r="AE32" s="5" t="str">
        <x:v>單腿</x:v>
      </x:c>
      <x:c r="AF32" s="5" t="str">
        <x:v>Guaranteed Open (確定性開倉)</x:v>
      </x:c>
      <x:c r="AG32" s="5" t="str">
        <x:v>↓看空</x:v>
      </x:c>
      <x:c r="AH32" s="5" t="str">
        <x:v>普通成交</x:v>
      </x:c>
      <x:c r="AI32" s="5" t="str">
        <x:v>AUTO</x:v>
      </x:c>
      <x:c r="AJ32" s="10" t="n">
        <x:v>2296</x:v>
      </x:c>
      <x:c r="AK32" s="12" t="n">
        <x:v>3.25</x:v>
      </x:c>
      <x:c r="AL32" s="12" t="n">
        <x:v>3.15</x:v>
      </x:c>
      <x:c r="AM32" s="12" t="n">
        <x:v>3.4</x:v>
      </x:c>
      <x:c r="AN32" s="11" t="n">
        <x:v>6.209</x:v>
      </x:c>
      <x:c r="AO32" s="11" t="n">
        <x:v>31.463</x:v>
      </x:c>
      <x:c r="AP32" s="13" t="n">
        <x:v>0.250316</x:v>
      </x:c>
      <x:c r="AQ32" s="13" t="n">
        <x:v>0.013741</x:v>
      </x:c>
      <x:c r="AR32" s="13" t="n">
        <x:v>0.233845</x:v>
      </x:c>
      <x:c r="AS32" s="13" t="n">
        <x:v>-0.16783</x:v>
      </x:c>
      <x:c r="AT32" s="13" t="n">
        <x:v>0.044241</x:v>
      </x:c>
      <x:c r="AU32" s="10" t="n">
        <x:v>3378</x:v>
      </x:c>
      <x:c r="AV32" s="10" t="n">
        <x:v>1315</x:v>
      </x:c>
      <x:c r="AW32" s="14" t="n">
        <x:v>1.746</x:v>
      </x:c>
      <x:c r="AX32" s="14" t="n">
        <x:v>2.56882</x:v>
      </x:c>
      <x:c r="AY32" s="5" t="str">
        <x:v>CBOE,MIAX,ARCA</x:v>
      </x:c>
      <x:c r="AZ32" s="5" t="str">
        <x:v>20261028</x:v>
      </x:c>
      <x:c r="BA32" s="5" t="str">
        <x:v>-</x:v>
      </x:c>
      <x:c r="BB32" s="5" t="str">
        <x:v>508588941</x:v>
      </x:c>
      <x:c r="BC32" s="5" t="str">
        <x:v>202736</x:v>
      </x:c>
      <x:c r="BD32" s="5" t="str">
        <x:v>81</x:v>
      </x:c>
      <x:c r="BE32" s="5" t="str">
        <x:v>0</x:v>
      </x:c>
      <x:c r="BF32" s="5" t="str"/>
      <x:c r="BG32" s="5" t="str"/>
      <x:c r="BH32" s="5" t="str">
        <x:v>1</x:v>
      </x:c>
      <x:c r="BI32" s="5" t="str">
        <x:v>10002004</x:v>
      </x:c>
      <x:c r="BJ32" s="5" t="str">
        <x:v>10002116</x:v>
      </x:c>
      <x:c r="BK32" s="5" t="str">
        <x:v>d529f1f506f0e67b7683bf9b6ac0b711</x:v>
      </x:c>
      <x:c r="BL32" s="5" t="str">
        <x:v>0</x:v>
      </x:c>
      <x:c r="BM32" s="5" t="str">
        <x:v>5002678781</x:v>
      </x:c>
      <x:c r="BN32" s="5" t="str">
        <x:v>1</x:v>
      </x:c>
      <x:c r="BO32" s="5" t="str"/>
      <x:c r="BP32" s="5" t="str">
        <x:v>508588941_1793804947_7704333582768013312_1793804947_7704333582768013314</x:v>
      </x:c>
      <x:c r="BQ32" s="5" t="str">
        <x:v>1</x:v>
      </x:c>
      <x:c r="BR32" s="5" t="str">
        <x:v>27</x:v>
      </x:c>
      <x:c r="BS32" s="5" t="str">
        <x:v>faccac52</x:v>
      </x:c>
      <x:c r="BT32" s="5" t="str">
        <x:v>2026-11-08 01:21:02</x:v>
      </x:c>
      <x:c r="BU32" s="42" t="n">
        <x:f>M32-TODAY()</x:f>
        <x:v>20</x:v>
      </x:c>
    </x:row>
    <x:row r="33" ht="72" customHeight="1">
      <x:c r="A33" s="5" t="str">
        <x:v>-</x:v>
      </x:c>
      <x:c r="B33" s="8" t="n">
        <x:v>46330.46233796296</x:v>
      </x:c>
      <x:c r="C33" s="5" t="str">
        <x:v>GOOG</x:v>
      </x:c>
      <x:c r="D33" s="5" t="str">
        <x:v>未审核</x:v>
      </x:c>
      <x:c r="E33" s="7" t="str">
        <x:v>本轮抓取尚未通过逐条复核，按规则显示未审核</x:v>
      </x:c>
      <x:c r="F33" s="5" t="str">
        <x:v>GOOG 261204 320.00C</x:v>
      </x:c>
      <x:c r="G33" s="5" t="str">
        <x:v>主動賣出</x:v>
      </x:c>
      <x:c r="H33" s="5" t="str">
        <x:v>⭐ 大額主力異動 ($32.0M)</x:v>
      </x:c>
      <x:c r="I33" s="7" t="str">
        <x:v>-</x:v>
      </x:c>
      <x:c r="J33" s="5" t="str">
        <x:v>-</x:v>
      </x:c>
      <x:c r="K33" s="5" t="str">
        <x:v>未审核</x:v>
      </x:c>
      <x:c r="L33" s="5" t="str"/>
      <x:c r="M33" s="9" t="n">
        <x:v>46360</x:v>
      </x:c>
      <x:c r="N33" s="10" t="n">
        <x:v>27</x:v>
      </x:c>
      <x:c r="O33" s="10" t="n">
        <x:v>30</x:v>
      </x:c>
      <x:c r="P33" s="11" t="n">
        <x:v>320</x:v>
      </x:c>
      <x:c r="Q33" s="5" t="str">
        <x:v>At Bid (買一主動賣)</x:v>
      </x:c>
      <x:c r="R33" s="11" t="n">
        <x:v>292.86</x:v>
      </x:c>
      <x:c r="S33" s="11" t="n">
        <x:v>260000</x:v>
      </x:c>
      <x:c r="T33" s="11" t="n">
        <x:v>260000</x:v>
      </x:c>
      <x:c r="U33" s="11" t="n">
        <x:v>85.61</x:v>
      </x:c>
      <x:c r="V33" s="11" t="str">
        <x:v>-∞</x:v>
      </x:c>
      <x:c r="W33" s="11" t="str">
        <x:v>1:∞</x:v>
      </x:c>
      <x:c r="X33" s="5" t="str">
        <x:v>322.60</x:v>
      </x:c>
      <x:c r="Y33" s="11" t="n">
        <x:v>32000000</x:v>
      </x:c>
      <x:c r="Z33" s="11" t="n">
        <x:v>10.16</x:v>
      </x:c>
      <x:c r="AA33" s="7" t="str">
        <x:v>Naked Call Selling (高位阻力壓制)</x:v>
      </x:c>
      <x:c r="AB33" s="7" t="str">
        <x:v>看平偏空</x:v>
      </x:c>
      <x:c r="AC33" s="5" t="str">
        <x:v>-</x:v>
      </x:c>
      <x:c r="AD33" s="7" t="str">
        <x:v>Single Leg</x:v>
      </x:c>
      <x:c r="AE33" s="5" t="str">
        <x:v>單腿</x:v>
      </x:c>
      <x:c r="AF33" s="5" t="str">
        <x:v>Position Turnover (大單換手/存量博弈)</x:v>
      </x:c>
      <x:c r="AG33" s="5" t="str">
        <x:v>↓看空</x:v>
      </x:c>
      <x:c r="AH33" s="5" t="str">
        <x:v>普通成交</x:v>
      </x:c>
      <x:c r="AI33" s="5" t="str">
        <x:v>AUTO</x:v>
      </x:c>
      <x:c r="AJ33" s="10" t="n">
        <x:v>1000</x:v>
      </x:c>
      <x:c r="AK33" s="12" t="n">
        <x:v>2.6</x:v>
      </x:c>
      <x:c r="AL33" s="12" t="n">
        <x:v>2.6</x:v>
      </x:c>
      <x:c r="AM33" s="12" t="n">
        <x:v>2.7</x:v>
      </x:c>
      <x:c r="AN33" s="11" t="n">
        <x:v>9.267</x:v>
      </x:c>
      <x:c r="AO33" s="11" t="n">
        <x:v>32.042</x:v>
      </x:c>
      <x:c r="AP33" s="13" t="n">
        <x:v>0.184306</x:v>
      </x:c>
      <x:c r="AQ33" s="13" t="n">
        <x:v>0.009877</x:v>
      </x:c>
      <x:c r="AR33" s="13" t="n">
        <x:v>0.224015</x:v>
      </x:c>
      <x:c r="AS33" s="13" t="n">
        <x:v>-0.124529</x:v>
      </x:c>
      <x:c r="AT33" s="13" t="n">
        <x:v>0.042497</x:v>
      </x:c>
      <x:c r="AU33" s="10" t="n">
        <x:v>1131</x:v>
      </x:c>
      <x:c r="AV33" s="10" t="n">
        <x:v>1296</x:v>
      </x:c>
      <x:c r="AW33" s="14" t="n">
        <x:v>0.7716</x:v>
      </x:c>
      <x:c r="AX33" s="14" t="n">
        <x:v>0.87268</x:v>
      </x:c>
      <x:c r="AY33" s="5" t="str">
        <x:v>#28,BZX</x:v>
      </x:c>
      <x:c r="AZ33" s="5" t="str">
        <x:v>20261028</x:v>
      </x:c>
      <x:c r="BA33" s="5" t="str">
        <x:v>-</x:v>
      </x:c>
      <x:c r="BB33" s="5" t="str">
        <x:v>508914155</x:v>
      </x:c>
      <x:c r="BC33" s="5" t="str">
        <x:v>202736</x:v>
      </x:c>
      <x:c r="BD33" s="5" t="str">
        <x:v>81</x:v>
      </x:c>
      <x:c r="BE33" s="5" t="str">
        <x:v>0</x:v>
      </x:c>
      <x:c r="BF33" s="5" t="str"/>
      <x:c r="BG33" s="5" t="str"/>
      <x:c r="BH33" s="5" t="str">
        <x:v>1</x:v>
      </x:c>
      <x:c r="BI33" s="5" t="str">
        <x:v>10002004</x:v>
      </x:c>
      <x:c r="BJ33" s="5" t="str">
        <x:v>10002116</x:v>
      </x:c>
      <x:c r="BK33" s="5" t="str">
        <x:v>00c3680a3ca79687f1247aff25847a46</x:v>
      </x:c>
      <x:c r="BL33" s="5" t="str">
        <x:v>0</x:v>
      </x:c>
      <x:c r="BM33" s="5" t="str">
        <x:v>5002678736</x:v>
      </x:c>
      <x:c r="BN33" s="5" t="str">
        <x:v>1</x:v>
      </x:c>
      <x:c r="BO33" s="5" t="str"/>
      <x:c r="BP33" s="5" t="str">
        <x:v>508914155_1793804746_7704332719479586816_1793804746_7704332719479586823</x:v>
      </x:c>
      <x:c r="BQ33" s="5" t="str">
        <x:v>1</x:v>
      </x:c>
      <x:c r="BR33" s="5" t="str">
        <x:v>28</x:v>
      </x:c>
      <x:c r="BS33" s="5" t="str">
        <x:v>faccac52</x:v>
      </x:c>
      <x:c r="BT33" s="5" t="str">
        <x:v>2026-11-08 01:21:02</x:v>
      </x:c>
      <x:c r="BU33" s="42" t="n">
        <x:f>M33-TODAY()</x:f>
        <x:v>27</x:v>
      </x:c>
    </x:row>
    <x:row r="34" ht="72" customHeight="1">
      <x:c r="A34" s="5" t="str">
        <x:v>-</x:v>
      </x:c>
      <x:c r="B34" s="8" t="n">
        <x:v>46330.45814814815</x:v>
      </x:c>
      <x:c r="C34" s="5" t="str">
        <x:v>GOOG</x:v>
      </x:c>
      <x:c r="D34" s="5" t="str">
        <x:v>未审核</x:v>
      </x:c>
      <x:c r="E34" s="7" t="str">
        <x:v>本轮抓取尚未通过逐条复核，按规则显示未审核</x:v>
      </x:c>
      <x:c r="F34" s="5" t="str">
        <x:v>GOOG 270115 285.00P</x:v>
      </x:c>
      <x:c r="G34" s="5" t="str">
        <x:v>主動買入</x:v>
      </x:c>
      <x:c r="H34" s="5" t="str">
        <x:v>⭐ 大額主力異動 ($28.5M)</x:v>
      </x:c>
      <x:c r="I34" s="7" t="str">
        <x:v>-</x:v>
      </x:c>
      <x:c r="J34" s="5" t="str">
        <x:v>-</x:v>
      </x:c>
      <x:c r="K34" s="5" t="str">
        <x:v>未审核</x:v>
      </x:c>
      <x:c r="L34" s="5" t="str"/>
      <x:c r="M34" s="9" t="n">
        <x:v>46402</x:v>
      </x:c>
      <x:c r="N34" s="10" t="n">
        <x:v>69</x:v>
      </x:c>
      <x:c r="O34" s="10" t="n">
        <x:v>72</x:v>
      </x:c>
      <x:c r="P34" s="11" t="n">
        <x:v>285</x:v>
      </x:c>
      <x:c r="Q34" s="5" t="str">
        <x:v>Mid (中間價撮合)</x:v>
      </x:c>
      <x:c r="R34" s="11" t="n">
        <x:v>290.395</x:v>
      </x:c>
      <x:c r="S34" s="11" t="n">
        <x:v>1200000</x:v>
      </x:c>
      <x:c r="T34" s="11" t="n">
        <x:v>27300000</x:v>
      </x:c>
      <x:c r="U34" s="11" t="n">
        <x:v>32.75</x:v>
      </x:c>
      <x:c r="V34" s="11" t="n">
        <x:v>-1200000</x:v>
      </x:c>
      <x:c r="W34" s="11" t="str">
        <x:v>22.8:1</x:v>
      </x:c>
      <x:c r="X34" s="5" t="str">
        <x:v>273.00</x:v>
      </x:c>
      <x:c r="Y34" s="11" t="n">
        <x:v>28500000</x:v>
      </x:c>
      <x:c r="Z34" s="11" t="n">
        <x:v>-5.99</x:v>
      </x:c>
      <x:c r="AA34" s="7" t="str">
        <x:v>Single Leg Flow (普通單腿異動)</x:v>
      </x:c>
      <x:c r="AB34" s="7" t="str">
        <x:v>看空</x:v>
      </x:c>
      <x:c r="AC34" s="5" t="str">
        <x:v>-</x:v>
      </x:c>
      <x:c r="AD34" s="7" t="str">
        <x:v>Single Leg</x:v>
      </x:c>
      <x:c r="AE34" s="5" t="str">
        <x:v>單腿</x:v>
      </x:c>
      <x:c r="AF34" s="5" t="str">
        <x:v>Position Turnover (大單換手/存量博弈)</x:v>
      </x:c>
      <x:c r="AG34" s="5" t="str">
        <x:v>↓看空</x:v>
      </x:c>
      <x:c r="AH34" s="5" t="str">
        <x:v>普通成交</x:v>
      </x:c>
      <x:c r="AI34" s="5" t="str">
        <x:v>AUTO SLAN</x:v>
      </x:c>
      <x:c r="AJ34" s="10" t="n">
        <x:v>1000</x:v>
      </x:c>
      <x:c r="AK34" s="12" t="n">
        <x:v>12</x:v>
      </x:c>
      <x:c r="AL34" s="12" t="n">
        <x:v>11.85</x:v>
      </x:c>
      <x:c r="AM34" s="12" t="n">
        <x:v>12.3</x:v>
      </x:c>
      <x:c r="AN34" s="11" t="n">
        <x:v>1.857</x:v>
      </x:c>
      <x:c r="AO34" s="11" t="n">
        <x:v>30.485</x:v>
      </x:c>
      <x:c r="AP34" s="13" t="n">
        <x:v>-0.4072</x:v>
      </x:c>
      <x:c r="AQ34" s="13" t="n">
        <x:v>0.010034</x:v>
      </x:c>
      <x:c r="AR34" s="13" t="n">
        <x:v>0.498398</x:v>
      </x:c>
      <x:c r="AS34" s="13" t="n">
        <x:v>-0.093082</x:v>
      </x:c>
      <x:c r="AT34" s="13" t="n">
        <x:v>-0.212969</x:v>
      </x:c>
      <x:c r="AU34" s="10" t="n">
        <x:v>1036</x:v>
      </x:c>
      <x:c r="AV34" s="10" t="n">
        <x:v>2240</x:v>
      </x:c>
      <x:c r="AW34" s="14" t="n">
        <x:v>0.4464</x:v>
      </x:c>
      <x:c r="AX34" s="14" t="n">
        <x:v>0.4625</x:v>
      </x:c>
      <x:c r="AY34" s="5" t="str">
        <x:v>EDGX,#30,ISE</x:v>
      </x:c>
      <x:c r="AZ34" s="5" t="str">
        <x:v>20261028</x:v>
      </x:c>
      <x:c r="BA34" s="5" t="str">
        <x:v>-</x:v>
      </x:c>
      <x:c r="BB34" s="5" t="str">
        <x:v>62532940</x:v>
      </x:c>
      <x:c r="BC34" s="5" t="str">
        <x:v>202736</x:v>
      </x:c>
      <x:c r="BD34" s="5" t="str">
        <x:v>81</x:v>
      </x:c>
      <x:c r="BE34" s="5" t="str">
        <x:v>0</x:v>
      </x:c>
      <x:c r="BF34" s="5" t="str"/>
      <x:c r="BG34" s="5" t="str"/>
      <x:c r="BH34" s="5" t="str">
        <x:v>1</x:v>
      </x:c>
      <x:c r="BI34" s="5" t="str">
        <x:v>10002004</x:v>
      </x:c>
      <x:c r="BJ34" s="5" t="str">
        <x:v>10002116</x:v>
      </x:c>
      <x:c r="BK34" s="5" t="str">
        <x:v>3da94be101c07be0bb32f65801e430ae</x:v>
      </x:c>
      <x:c r="BL34" s="5" t="str">
        <x:v>0</x:v>
      </x:c>
      <x:c r="BM34" s="5" t="str">
        <x:v>5002678629</x:v>
      </x:c>
      <x:c r="BN34" s="5" t="str">
        <x:v>1</x:v>
      </x:c>
      <x:c r="BO34" s="5" t="str"/>
      <x:c r="BP34" s="5" t="str">
        <x:v>62532940_1793804384_7704331164701425664_1793804384_7704331164701425670</x:v>
      </x:c>
      <x:c r="BQ34" s="5" t="str">
        <x:v>1</x:v>
      </x:c>
      <x:c r="BR34" s="5" t="str">
        <x:v>29</x:v>
      </x:c>
      <x:c r="BS34" s="5" t="str">
        <x:v>faccac52</x:v>
      </x:c>
      <x:c r="BT34" s="5" t="str">
        <x:v>2026-11-08 01:21:02</x:v>
      </x:c>
      <x:c r="BU34" s="42" t="n">
        <x:f>M34-TODAY()</x:f>
        <x:v>69</x:v>
      </x:c>
    </x:row>
    <x:row r="35" ht="72" customHeight="1">
      <x:c r="A35" s="5" t="str">
        <x:v>-</x:v>
      </x:c>
      <x:c r="B35" s="8" t="n">
        <x:v>46330.443078703705</x:v>
      </x:c>
      <x:c r="C35" s="5" t="str">
        <x:v>GOOG</x:v>
      </x:c>
      <x:c r="D35" s="5" t="str">
        <x:v>未审核</x:v>
      </x:c>
      <x:c r="E35" s="7" t="str">
        <x:v>本轮抓取尚未通过逐条复核，按规则显示未审核</x:v>
      </x:c>
      <x:c r="F35" s="5" t="str">
        <x:v>GOOG 261106 295.00C</x:v>
      </x:c>
      <x:c r="G35" s="5" t="str">
        <x:v>主動買入</x:v>
      </x:c>
      <x:c r="H35" s="5" t="str">
        <x:v>⭐ 大額主力異動 ($29.9M)</x:v>
      </x:c>
      <x:c r="I35" s="7" t="str">
        <x:v>-</x:v>
      </x:c>
      <x:c r="J35" s="5" t="str">
        <x:v>-</x:v>
      </x:c>
      <x:c r="K35" s="5" t="str">
        <x:v>未审核</x:v>
      </x:c>
      <x:c r="L35" s="5" t="str"/>
      <x:c r="M35" s="9" t="n">
        <x:v>46332</x:v>
      </x:c>
      <x:c r="N35" s="10" t="n">
        <x:v>-1</x:v>
      </x:c>
      <x:c r="O35" s="10" t="n">
        <x:v>2</x:v>
      </x:c>
      <x:c r="P35" s="11" t="n">
        <x:v>295</x:v>
      </x:c>
      <x:c r="Q35" s="5" t="str">
        <x:v>Mid (中間價撮合)</x:v>
      </x:c>
      <x:c r="R35" s="11" t="n">
        <x:v>286.77</x:v>
      </x:c>
      <x:c r="S35" s="11" t="n">
        <x:v>111328</x:v>
      </x:c>
      <x:c r="T35" s="11" t="str">
        <x:v>+∞</x:v>
      </x:c>
      <x:c r="U35" s="11" t="n">
        <x:v>15.84</x:v>
      </x:c>
      <x:c r="V35" s="11" t="n">
        <x:v>-111327.99</x:v>
      </x:c>
      <x:c r="W35" s="11" t="str">
        <x:v>∞:1</x:v>
      </x:c>
      <x:c r="X35" s="5" t="str">
        <x:v>296.10</x:v>
      </x:c>
      <x:c r="Y35" s="11" t="n">
        <x:v>29854000</x:v>
      </x:c>
      <x:c r="Z35" s="11" t="n">
        <x:v>3.25</x:v>
      </x:c>
      <x:c r="AA35" s="7" t="str">
        <x:v>Single Leg Flow (普通單腿異動)</x:v>
      </x:c>
      <x:c r="AB35" s="7" t="str">
        <x:v>看多</x:v>
      </x:c>
      <x:c r="AC35" s="5" t="str">
        <x:v>-</x:v>
      </x:c>
      <x:c r="AD35" s="7" t="str">
        <x:v>Single Leg</x:v>
      </x:c>
      <x:c r="AE35" s="5" t="str">
        <x:v>單腿</x:v>
      </x:c>
      <x:c r="AF35" s="5" t="str">
        <x:v>Unconfirmed (常規未確認)</x:v>
      </x:c>
      <x:c r="AG35" s="5" t="str">
        <x:v>↑看多</x:v>
      </x:c>
      <x:c r="AH35" s="5" t="str">
        <x:v>普通成交</x:v>
      </x:c>
      <x:c r="AI35" s="5" t="str">
        <x:v>AUTO SLAN</x:v>
      </x:c>
      <x:c r="AJ35" s="10" t="n">
        <x:v>1012</x:v>
      </x:c>
      <x:c r="AK35" s="12" t="n">
        <x:v>1.100079</x:v>
      </x:c>
      <x:c r="AL35" s="12" t="n">
        <x:v>1.08</x:v>
      </x:c>
      <x:c r="AM35" s="12" t="n">
        <x:v>1.15</x:v>
      </x:c>
      <x:c r="AN35" s="11" t="n">
        <x:v>2.869</x:v>
      </x:c>
      <x:c r="AO35" s="11" t="n">
        <x:v>43.612</x:v>
      </x:c>
      <x:c r="AP35" s="13" t="n">
        <x:v>0.18949</x:v>
      </x:c>
      <x:c r="AQ35" s="13" t="n">
        <x:v>0.027507</x:v>
      </x:c>
      <x:c r="AR35" s="13" t="n">
        <x:v>0.061172</x:v>
      </x:c>
      <x:c r="AS35" s="13" t="n">
        <x:v>-0.591807</x:v>
      </x:c>
      <x:c r="AT35" s="13" t="n">
        <x:v>0.003317</x:v>
      </x:c>
      <x:c r="AU35" s="10" t="n">
        <x:v>2382</x:v>
      </x:c>
      <x:c r="AV35" s="10" t="n">
        <x:v>7595</x:v>
      </x:c>
      <x:c r="AW35" s="14" t="n">
        <x:v>0.1332</x:v>
      </x:c>
      <x:c r="AX35" s="14" t="n">
        <x:v>0.31362</x:v>
      </x:c>
      <x:c r="AY35" s="5" t="str">
        <x:v>CBOE,#30,BZX</x:v>
      </x:c>
      <x:c r="AZ35" s="5" t="str">
        <x:v>20261028</x:v>
      </x:c>
      <x:c r="BA35" s="5" t="str">
        <x:v>-</x:v>
      </x:c>
      <x:c r="BB35" s="5" t="str">
        <x:v>508354253</x:v>
      </x:c>
      <x:c r="BC35" s="5" t="str">
        <x:v>202736</x:v>
      </x:c>
      <x:c r="BD35" s="5" t="str">
        <x:v>81</x:v>
      </x:c>
      <x:c r="BE35" s="5" t="str">
        <x:v>0</x:v>
      </x:c>
      <x:c r="BF35" s="5" t="str"/>
      <x:c r="BG35" s="5" t="str"/>
      <x:c r="BH35" s="5" t="str">
        <x:v>2</x:v>
      </x:c>
      <x:c r="BI35" s="5" t="str">
        <x:v>10002004</x:v>
      </x:c>
      <x:c r="BJ35" s="5" t="str">
        <x:v>10002116</x:v>
      </x:c>
      <x:c r="BK35" s="5" t="str">
        <x:v>db751dac2253e0e84f1affcef39c81d6</x:v>
      </x:c>
      <x:c r="BL35" s="5" t="str">
        <x:v>0</x:v>
      </x:c>
      <x:c r="BM35" s="5" t="str">
        <x:v>5002678126</x:v>
      </x:c>
      <x:c r="BN35" s="5" t="str">
        <x:v>1</x:v>
      </x:c>
      <x:c r="BO35" s="5" t="str"/>
      <x:c r="BP35" s="5" t="str">
        <x:v>508354253_1793803082_7704325572654006272_1793803082_7704325572654006280</x:v>
      </x:c>
      <x:c r="BQ35" s="5" t="str">
        <x:v>1</x:v>
      </x:c>
      <x:c r="BR35" s="5" t="str">
        <x:v>27</x:v>
      </x:c>
      <x:c r="BS35" s="5" t="str">
        <x:v>faccac52</x:v>
      </x:c>
      <x:c r="BT35" s="5" t="str">
        <x:v>2026-11-08 01:21:02</x:v>
      </x:c>
      <x:c r="BU35" s="42" t="n">
        <x:f>M35-TODAY()</x:f>
        <x:v>-1</x:v>
      </x:c>
    </x:row>
    <x:row r="36" ht="72" customHeight="1">
      <x:c r="A36" s="5" t="str">
        <x:v>-</x:v>
      </x:c>
      <x:c r="B36" s="8" t="n">
        <x:v>46329.68902777778</x:v>
      </x:c>
      <x:c r="C36" s="5" t="str">
        <x:v>GOOG</x:v>
      </x:c>
      <x:c r="D36" s="5" t="str">
        <x:v>未审核</x:v>
      </x:c>
      <x:c r="E36" s="7" t="str">
        <x:v>本轮抓取尚未通过逐条复核，按规则显示未审核</x:v>
      </x:c>
      <x:c r="F36" s="5" t="str">
        <x:v>GOOG 270115 480.00P</x:v>
      </x:c>
      <x:c r="G36" s="5" t="str">
        <x:v>主動賣出</x:v>
      </x:c>
      <x:c r="H36" s="5" t="str">
        <x:v>🔥 巨額確定開倉 ($83.0M)</x:v>
      </x:c>
      <x:c r="I36" s="7" t="str">
        <x:v>💡 疑似現貨綁定合成融資/對沖套利 (Delta=-0.99時間價值趨零，賣出無方向預測價值，建議忽略方向性)</x:v>
      </x:c>
      <x:c r="J36" s="5" t="str">
        <x:v>2026-11-07 17:21:16</x:v>
      </x:c>
      <x:c r="K36" s="5" t="str">
        <x:v>未审核</x:v>
      </x:c>
      <x:c r="L36" s="5" t="str"/>
      <x:c r="M36" s="9" t="n">
        <x:v>46402</x:v>
      </x:c>
      <x:c r="N36" s="10" t="n">
        <x:v>69</x:v>
      </x:c>
      <x:c r="O36" s="10" t="n">
        <x:v>73</x:v>
      </x:c>
      <x:c r="P36" s="11" t="n">
        <x:v>480</x:v>
      </x:c>
      <x:c r="Q36" s="5" t="str">
        <x:v>At Bid (買一主動賣)</x:v>
      </x:c>
      <x:c r="R36" s="11" t="n">
        <x:v>277.63</x:v>
      </x:c>
      <x:c r="S36" s="11" t="n">
        <x:v>34790300</x:v>
      </x:c>
      <x:c r="T36" s="11" t="n">
        <x:v>34790300</x:v>
      </x:c>
      <x:c r="U36" s="11" t="n">
        <x:v>44.54</x:v>
      </x:c>
      <x:c r="V36" s="11" t="n">
        <x:v>-48249700</x:v>
      </x:c>
      <x:c r="W36" s="11" t="str">
        <x:v>1:1.4</x:v>
      </x:c>
      <x:c r="X36" s="5" t="str">
        <x:v>278.90</x:v>
      </x:c>
      <x:c r="Y36" s="11" t="n">
        <x:v>83040000</x:v>
      </x:c>
      <x:c r="Z36" s="11" t="n">
        <x:v>0.46</x:v>
      </x:c>
      <x:c r="AA36" s="7" t="str">
        <x:v>Naked/CS Put Selling (賣方收租看跌)</x:v>
      </x:c>
      <x:c r="AB36" s="7" t="str">
        <x:v>做空波動率/看平偏多</x:v>
      </x:c>
      <x:c r="AC36" s="5" t="str">
        <x:v>-</x:v>
      </x:c>
      <x:c r="AD36" s="7" t="str">
        <x:v>Single Leg</x:v>
      </x:c>
      <x:c r="AE36" s="5" t="str">
        <x:v>多腿</x:v>
      </x:c>
      <x:c r="AF36" s="5" t="str">
        <x:v>Guaranteed Open (確定性開倉)</x:v>
      </x:c>
      <x:c r="AG36" s="5" t="str">
        <x:v>↑看多</x:v>
      </x:c>
      <x:c r="AH36" s="5" t="str">
        <x:v>現場交易</x:v>
      </x:c>
      <x:c r="AI36" s="5" t="str">
        <x:v>MLFT</x:v>
      </x:c>
      <x:c r="AJ36" s="10" t="n">
        <x:v>1730</x:v>
      </x:c>
      <x:c r="AK36" s="12" t="n">
        <x:v>201.1</x:v>
      </x:c>
      <x:c r="AL36" s="12" t="n">
        <x:v>201.1</x:v>
      </x:c>
      <x:c r="AM36" s="12" t="n">
        <x:v>203.75</x:v>
      </x:c>
      <x:c r="AN36" s="11" t="n">
        <x:v>-72.891</x:v>
      </x:c>
      <x:c r="AO36" s="11" t="n">
        <x:v>66.566</x:v>
      </x:c>
      <x:c r="AP36" s="13" t="n">
        <x:v>-0.99202</x:v>
      </x:c>
      <x:c r="AQ36" s="13" t="n">
        <x:v>0.001992</x:v>
      </x:c>
      <x:c r="AR36" s="13" t="n">
        <x:v>0.021101</x:v>
      </x:c>
      <x:c r="AS36" s="13" t="n">
        <x:v>-0.005826</x:v>
      </x:c>
      <x:c r="AT36" s="13" t="n">
        <x:v>-0.061407</x:v>
      </x:c>
      <x:c r="AU36" s="10" t="n">
        <x:v>1730</x:v>
      </x:c>
      <x:c r="AV36" s="10" t="n">
        <x:v>1250</x:v>
      </x:c>
      <x:c r="AW36" s="14" t="n">
        <x:v>1.384</x:v>
      </x:c>
      <x:c r="AX36" s="14" t="n">
        <x:v>1.384</x:v>
      </x:c>
      <x:c r="AY36" s="5" t="str">
        <x:v>BOX</x:v>
      </x:c>
      <x:c r="AZ36" s="5" t="str">
        <x:v>20261028</x:v>
      </x:c>
      <x:c r="BA36" s="5" t="str">
        <x:v>-</x:v>
      </x:c>
      <x:c r="BB36" s="5" t="str">
        <x:v>501747016</x:v>
      </x:c>
      <x:c r="BC36" s="5" t="str">
        <x:v>202736</x:v>
      </x:c>
      <x:c r="BD36" s="5" t="str">
        <x:v>81</x:v>
      </x:c>
      <x:c r="BE36" s="5" t="str">
        <x:v>4</x:v>
      </x:c>
      <x:c r="BF36" s="5" t="str">
        <x:v>MLFT</x:v>
      </x:c>
      <x:c r="BG36" s="5" t="str">
        <x:v>BOX</x:v>
      </x:c>
      <x:c r="BH36" s="5" t="str">
        <x:v>2</x:v>
      </x:c>
      <x:c r="BI36" s="5" t="str">
        <x:v>10002004</x:v>
      </x:c>
      <x:c r="BJ36" s="5" t="str">
        <x:v>10002116</x:v>
      </x:c>
      <x:c r="BK36" s="5" t="str">
        <x:v>b78302fc6ab008116a3c77eecf4ba89c</x:v>
      </x:c>
      <x:c r="BL36" s="5" t="str">
        <x:v>0</x:v>
      </x:c>
      <x:c r="BM36" s="5" t="str">
        <x:v>5002677709</x:v>
      </x:c>
      <x:c r="BN36" s="5" t="str">
        <x:v>1</x:v>
      </x:c>
      <x:c r="BO36" s="5" t="str">
        <x:v>26</x:v>
      </x:c>
      <x:c r="BP36" s="5" t="str"/>
      <x:c r="BQ36" s="5" t="str">
        <x:v>0</x:v>
      </x:c>
      <x:c r="BR36" s="5" t="str">
        <x:v>26</x:v>
      </x:c>
      <x:c r="BS36" s="5" t="str">
        <x:v>faccac52</x:v>
      </x:c>
      <x:c r="BT36" s="5" t="str">
        <x:v>2026-11-08 01:21:02</x:v>
      </x:c>
      <x:c r="BU36" s="42" t="n">
        <x:f>M36-TODAY()</x:f>
        <x:v>69</x:v>
      </x:c>
    </x:row>
    <x:row r="37" ht="72" customHeight="1">
      <x:c r="A37" s="5" t="str">
        <x:v>-</x:v>
      </x:c>
      <x:c r="B37" s="8" t="n">
        <x:v>46329.616423611114</x:v>
      </x:c>
      <x:c r="C37" s="5" t="str">
        <x:v>GOOG</x:v>
      </x:c>
      <x:c r="D37" s="5" t="str">
        <x:v>未审核</x:v>
      </x:c>
      <x:c r="E37" s="7" t="str">
        <x:v>本轮抓取尚未通过逐条复核，按规则显示未审核</x:v>
      </x:c>
      <x:c r="F37" s="5" t="str">
        <x:v>GOOG 280121 350.00P</x:v>
      </x:c>
      <x:c r="G37" s="5" t="str">
        <x:v>主動買入</x:v>
      </x:c>
      <x:c r="H37" s="5" t="str">
        <x:v>⭐ 大額主力異動 ($42.0M)</x:v>
      </x:c>
      <x:c r="I37" s="7" t="str">
        <x:v>-</x:v>
      </x:c>
      <x:c r="J37" s="5" t="str">
        <x:v>-</x:v>
      </x:c>
      <x:c r="K37" s="5" t="str">
        <x:v>未审核</x:v>
      </x:c>
      <x:c r="L37" s="5" t="str"/>
      <x:c r="M37" s="9" t="n">
        <x:v>46773</x:v>
      </x:c>
      <x:c r="N37" s="10" t="n">
        <x:v>440</x:v>
      </x:c>
      <x:c r="O37" s="10" t="n">
        <x:v>444</x:v>
      </x:c>
      <x:c r="P37" s="11" t="n">
        <x:v>350</x:v>
      </x:c>
      <x:c r="Q37" s="5" t="str">
        <x:v>Mid (中間價撮合)</x:v>
      </x:c>
      <x:c r="R37" s="11" t="n">
        <x:v>278.8627</x:v>
      </x:c>
      <x:c r="S37" s="11" t="n">
        <x:v>9702000</x:v>
      </x:c>
      <x:c r="T37" s="11" t="n">
        <x:v>32298000</x:v>
      </x:c>
      <x:c r="U37" s="11" t="n">
        <x:v>48.2</x:v>
      </x:c>
      <x:c r="V37" s="11" t="n">
        <x:v>-9702000</x:v>
      </x:c>
      <x:c r="W37" s="11" t="str">
        <x:v>3.3:1</x:v>
      </x:c>
      <x:c r="X37" s="5" t="str">
        <x:v>269.15</x:v>
      </x:c>
      <x:c r="Y37" s="11" t="n">
        <x:v>42000000</x:v>
      </x:c>
      <x:c r="Z37" s="11" t="n">
        <x:v>-3.48</x:v>
      </x:c>
      <x:c r="AA37" s="7" t="str">
        <x:v>Single Leg Flow (普通單腿異動)</x:v>
      </x:c>
      <x:c r="AB37" s="7" t="str">
        <x:v>看空</x:v>
      </x:c>
      <x:c r="AC37" s="5" t="str">
        <x:v>-</x:v>
      </x:c>
      <x:c r="AD37" s="7" t="str">
        <x:v>Single Leg</x:v>
      </x:c>
      <x:c r="AE37" s="5" t="str">
        <x:v>單腿</x:v>
      </x:c>
      <x:c r="AF37" s="5" t="str">
        <x:v>Position Turnover (大單換手/存量博弈)</x:v>
      </x:c>
      <x:c r="AG37" s="5" t="str">
        <x:v>↓看空</x:v>
      </x:c>
      <x:c r="AH37" s="5" t="str">
        <x:v>交叉交易</x:v>
      </x:c>
      <x:c r="AI37" s="5" t="str">
        <x:v>SLCN</x:v>
      </x:c>
      <x:c r="AJ37" s="10" t="n">
        <x:v>1200</x:v>
      </x:c>
      <x:c r="AK37" s="12" t="n">
        <x:v>80.85</x:v>
      </x:c>
      <x:c r="AL37" s="12" t="n">
        <x:v>79.45</x:v>
      </x:c>
      <x:c r="AM37" s="12" t="n">
        <x:v>82.15</x:v>
      </x:c>
      <x:c r="AN37" s="11" t="n">
        <x:v>-25.509</x:v>
      </x:c>
      <x:c r="AO37" s="11" t="n">
        <x:v>33.314</x:v>
      </x:c>
      <x:c r="AP37" s="13" t="n">
        <x:v>-0.677019</x:v>
      </x:c>
      <x:c r="AQ37" s="13" t="n">
        <x:v>0.004777</x:v>
      </x:c>
      <x:c r="AR37" s="13" t="n">
        <x:v>1.043301</x:v>
      </x:c>
      <x:c r="AS37" s="13" t="n">
        <x:v>-0.024212</x:v>
      </x:c>
      <x:c r="AT37" s="13" t="n">
        <x:v>-1.579119</x:v>
      </x:c>
      <x:c r="AU37" s="10" t="n">
        <x:v>1221</x:v>
      </x:c>
      <x:c r="AV37" s="10" t="n">
        <x:v>2497</x:v>
      </x:c>
      <x:c r="AW37" s="14" t="n">
        <x:v>0.4806</x:v>
      </x:c>
      <x:c r="AX37" s="14" t="n">
        <x:v>0.48898</x:v>
      </x:c>
      <x:c r="AY37" s="5" t="str">
        <x:v>AMEX</x:v>
      </x:c>
      <x:c r="AZ37" s="5" t="str">
        <x:v>20261028</x:v>
      </x:c>
      <x:c r="BA37" s="5" t="str">
        <x:v>-</x:v>
      </x:c>
      <x:c r="BB37" s="5" t="str">
        <x:v>62928720</x:v>
      </x:c>
      <x:c r="BC37" s="5" t="str">
        <x:v>202736</x:v>
      </x:c>
      <x:c r="BD37" s="5" t="str">
        <x:v>81</x:v>
      </x:c>
      <x:c r="BE37" s="5" t="str">
        <x:v>2</x:v>
      </x:c>
      <x:c r="BF37" s="5" t="str">
        <x:v>SLCN</x:v>
      </x:c>
      <x:c r="BG37" s="5" t="str">
        <x:v>AMEX</x:v>
      </x:c>
      <x:c r="BH37" s="5" t="str">
        <x:v>1</x:v>
      </x:c>
      <x:c r="BI37" s="5" t="str">
        <x:v>10002004</x:v>
      </x:c>
      <x:c r="BJ37" s="5" t="str">
        <x:v>10002116</x:v>
      </x:c>
      <x:c r="BK37" s="5" t="str">
        <x:v>1915228ff05604946365a886772d10b8</x:v>
      </x:c>
      <x:c r="BL37" s="5" t="str">
        <x:v>0</x:v>
      </x:c>
      <x:c r="BM37" s="5" t="str">
        <x:v>5002677159</x:v>
      </x:c>
      <x:c r="BN37" s="5" t="str">
        <x:v>1</x:v>
      </x:c>
      <x:c r="BO37" s="5" t="str">
        <x:v>25</x:v>
      </x:c>
      <x:c r="BP37" s="5" t="str"/>
      <x:c r="BQ37" s="5" t="str">
        <x:v>0</x:v>
      </x:c>
      <x:c r="BR37" s="5" t="str">
        <x:v>25</x:v>
      </x:c>
      <x:c r="BS37" s="5" t="str">
        <x:v>faccac52</x:v>
      </x:c>
      <x:c r="BT37" s="5" t="str">
        <x:v>2026-11-08 01:21:02</x:v>
      </x:c>
      <x:c r="BU37" s="42" t="n">
        <x:f>M37-TODAY()</x:f>
        <x:v>440</x:v>
      </x:c>
    </x:row>
    <x:row r="38" ht="72" customHeight="1">
      <x:c r="A38" s="5" t="str">
        <x:v>-</x:v>
      </x:c>
      <x:c r="B38" s="8" t="n">
        <x:v>46328.694444444445</x:v>
      </x:c>
      <x:c r="C38" s="5" t="str">
        <x:v>GOOG</x:v>
      </x:c>
      <x:c r="D38" s="5" t="str">
        <x:v>未审核</x:v>
      </x:c>
      <x:c r="E38" s="7" t="str">
        <x:v>本轮抓取尚未通过逐条复核，按规则显示未审核</x:v>
      </x:c>
      <x:c r="F38" s="5" t="str">
        <x:v>GOOG 270115 480.00P</x:v>
      </x:c>
      <x:c r="G38" s="5" t="str">
        <x:v>主動買入</x:v>
      </x:c>
      <x:c r="H38" s="5" t="str">
        <x:v>🔥 巨額確定開倉 ($67.2M)</x:v>
      </x:c>
      <x:c r="I38" s="7" t="str">
        <x:v>-</x:v>
      </x:c>
      <x:c r="J38" s="5" t="str">
        <x:v>-</x:v>
      </x:c>
      <x:c r="K38" s="5" t="str">
        <x:v>未审核</x:v>
      </x:c>
      <x:c r="L38" s="5" t="str"/>
      <x:c r="M38" s="9" t="n">
        <x:v>46402</x:v>
      </x:c>
      <x:c r="N38" s="10" t="n">
        <x:v>69</x:v>
      </x:c>
      <x:c r="O38" s="10" t="n">
        <x:v>74</x:v>
      </x:c>
      <x:c r="P38" s="11" t="n">
        <x:v>480</x:v>
      </x:c>
      <x:c r="Q38" s="5" t="str">
        <x:v>Mid (中間價撮合)</x:v>
      </x:c>
      <x:c r="R38" s="11" t="n">
        <x:v>279.7</x:v>
      </x:c>
      <x:c r="S38" s="11" t="n">
        <x:v>27916000</x:v>
      </x:c>
      <x:c r="T38" s="11" t="n">
        <x:v>39284000</x:v>
      </x:c>
      <x:c r="U38" s="11" t="str">
        <x:v>-</x:v>
      </x:c>
      <x:c r="V38" s="11" t="n">
        <x:v>-27916000</x:v>
      </x:c>
      <x:c r="W38" s="11" t="str">
        <x:v>1.4:1</x:v>
      </x:c>
      <x:c r="X38" s="5" t="str">
        <x:v>280.60</x:v>
      </x:c>
      <x:c r="Y38" s="11" t="n">
        <x:v>67200000</x:v>
      </x:c>
      <x:c r="Z38" s="11" t="n">
        <x:v>0.32</x:v>
      </x:c>
      <x:c r="AA38" s="7" t="str">
        <x:v>Single Leg Flow (普通單腿異動)</x:v>
      </x:c>
      <x:c r="AB38" s="7" t="str">
        <x:v>看空</x:v>
      </x:c>
      <x:c r="AC38" s="5" t="str">
        <x:v>-</x:v>
      </x:c>
      <x:c r="AD38" s="7" t="str">
        <x:v>Single Leg</x:v>
      </x:c>
      <x:c r="AE38" s="5" t="str">
        <x:v>單腿</x:v>
      </x:c>
      <x:c r="AF38" s="5" t="str">
        <x:v>Guaranteed Open (確定性開倉)</x:v>
      </x:c>
      <x:c r="AG38" s="5" t="str">
        <x:v>↓看空</x:v>
      </x:c>
      <x:c r="AH38" s="5" t="str">
        <x:v>現場交易</x:v>
      </x:c>
      <x:c r="AI38" s="5" t="str">
        <x:v>SLFT</x:v>
      </x:c>
      <x:c r="AJ38" s="10" t="n">
        <x:v>1400</x:v>
      </x:c>
      <x:c r="AK38" s="12" t="n">
        <x:v>199.4</x:v>
      </x:c>
      <x:c r="AL38" s="12" t="n">
        <x:v>198.15</x:v>
      </x:c>
      <x:c r="AM38" s="12" t="n">
        <x:v>200.6</x:v>
      </x:c>
      <x:c r="AN38" s="11" t="n">
        <x:v>-71.612</x:v>
      </x:c>
      <x:c r="AO38" s="11" t="n">
        <x:v>0</x:v>
      </x:c>
      <x:c r="AP38" s="13" t="n">
        <x:v>0</x:v>
      </x:c>
      <x:c r="AQ38" s="13" t="n">
        <x:v>0</x:v>
      </x:c>
      <x:c r="AR38" s="13" t="n">
        <x:v>0</x:v>
      </x:c>
      <x:c r="AS38" s="13" t="n">
        <x:v>0</x:v>
      </x:c>
      <x:c r="AT38" s="13" t="n">
        <x:v>0</x:v>
      </x:c>
      <x:c r="AU38" s="10" t="n">
        <x:v>2801</x:v>
      </x:c>
      <x:c r="AV38" s="10" t="n">
        <x:v>1250</x:v>
      </x:c>
      <x:c r="AW38" s="14" t="n">
        <x:v>1.12</x:v>
      </x:c>
      <x:c r="AX38" s="14" t="n">
        <x:v>2.2408</x:v>
      </x:c>
      <x:c r="AY38" s="5" t="str">
        <x:v>PHLX</x:v>
      </x:c>
      <x:c r="AZ38" s="5" t="str">
        <x:v>20261028</x:v>
      </x:c>
      <x:c r="BA38" s="5" t="str">
        <x:v>-</x:v>
      </x:c>
      <x:c r="BB38" s="5" t="str">
        <x:v>501747016</x:v>
      </x:c>
      <x:c r="BC38" s="5" t="str">
        <x:v>202736</x:v>
      </x:c>
      <x:c r="BD38" s="5" t="str">
        <x:v>81</x:v>
      </x:c>
      <x:c r="BE38" s="5" t="str">
        <x:v>4</x:v>
      </x:c>
      <x:c r="BF38" s="5" t="str">
        <x:v>SLFT</x:v>
      </x:c>
      <x:c r="BG38" s="5" t="str">
        <x:v>PHLX</x:v>
      </x:c>
      <x:c r="BH38" s="5" t="str">
        <x:v>1</x:v>
      </x:c>
      <x:c r="BI38" s="5" t="str">
        <x:v>10002004</x:v>
      </x:c>
      <x:c r="BJ38" s="5" t="str">
        <x:v>10002116</x:v>
      </x:c>
      <x:c r="BK38" s="5" t="str">
        <x:v>58ebde371df91a0e9d382a8e186e5e54</x:v>
      </x:c>
      <x:c r="BL38" s="5" t="str">
        <x:v>0</x:v>
      </x:c>
      <x:c r="BM38" s="5" t="str">
        <x:v>5002675311</x:v>
      </x:c>
      <x:c r="BN38" s="5" t="str">
        <x:v>1</x:v>
      </x:c>
      <x:c r="BO38" s="5" t="str">
        <x:v>39</x:v>
      </x:c>
      <x:c r="BP38" s="5" t="str"/>
      <x:c r="BQ38" s="5" t="str">
        <x:v>0</x:v>
      </x:c>
      <x:c r="BR38" s="5" t="str">
        <x:v>39</x:v>
      </x:c>
      <x:c r="BS38" s="5" t="str">
        <x:v>faccac52</x:v>
      </x:c>
      <x:c r="BT38" s="5" t="str">
        <x:v>2026-11-08 01:21:02</x:v>
      </x:c>
      <x:c r="BU38" s="42" t="n">
        <x:f>M38-TODAY()</x:f>
        <x:v>69</x:v>
      </x:c>
    </x:row>
    <x:row r="39" ht="72" customHeight="1">
      <x:c r="A39" s="5" t="str">
        <x:v>-</x:v>
      </x:c>
      <x:c r="B39" s="8" t="n">
        <x:v>46328.645578703705</x:v>
      </x:c>
      <x:c r="C39" s="5" t="str">
        <x:v>GOOG</x:v>
      </x:c>
      <x:c r="D39" s="5" t="str">
        <x:v>未审核</x:v>
      </x:c>
      <x:c r="E39" s="7" t="str">
        <x:v>本轮抓取尚未通过逐条复核，按规则显示未审核</x:v>
      </x:c>
      <x:c r="F39" s="5" t="str">
        <x:v>GOOG 270115 480.00P</x:v>
      </x:c>
      <x:c r="G39" s="5" t="str">
        <x:v>主動賣出</x:v>
      </x:c>
      <x:c r="H39" s="5" t="str">
        <x:v>🔥 巨額確定開倉 ($64.8M)</x:v>
      </x:c>
      <x:c r="I39" s="7" t="str">
        <x:v>-</x:v>
      </x:c>
      <x:c r="J39" s="5" t="str">
        <x:v>-</x:v>
      </x:c>
      <x:c r="K39" s="5" t="str">
        <x:v>未审核</x:v>
      </x:c>
      <x:c r="L39" s="5" t="str"/>
      <x:c r="M39" s="9" t="n">
        <x:v>46402</x:v>
      </x:c>
      <x:c r="N39" s="10" t="n">
        <x:v>69</x:v>
      </x:c>
      <x:c r="O39" s="10" t="n">
        <x:v>74</x:v>
      </x:c>
      <x:c r="P39" s="11" t="n">
        <x:v>480</x:v>
      </x:c>
      <x:c r="Q39" s="5" t="str">
        <x:v>Mid (中間價撮合)</x:v>
      </x:c>
      <x:c r="R39" s="11" t="n">
        <x:v>281.31</x:v>
      </x:c>
      <x:c r="S39" s="11" t="n">
        <x:v>26797500</x:v>
      </x:c>
      <x:c r="T39" s="11" t="n">
        <x:v>26797500</x:v>
      </x:c>
      <x:c r="U39" s="11" t="str">
        <x:v>-</x:v>
      </x:c>
      <x:c r="V39" s="11" t="n">
        <x:v>-38002500</x:v>
      </x:c>
      <x:c r="W39" s="11" t="str">
        <x:v>1:1.4</x:v>
      </x:c>
      <x:c r="X39" s="5" t="str">
        <x:v>281.50</x:v>
      </x:c>
      <x:c r="Y39" s="11" t="n">
        <x:v>64800000</x:v>
      </x:c>
      <x:c r="Z39" s="11" t="n">
        <x:v>0.07</x:v>
      </x:c>
      <x:c r="AA39" s="7" t="str">
        <x:v>Naked/CS Put Selling (賣方收租看跌)</x:v>
      </x:c>
      <x:c r="AB39" s="7" t="str">
        <x:v>做空波動率/看平偏多</x:v>
      </x:c>
      <x:c r="AC39" s="5" t="str">
        <x:v>-</x:v>
      </x:c>
      <x:c r="AD39" s="7" t="str">
        <x:v>Single Leg</x:v>
      </x:c>
      <x:c r="AE39" s="5" t="str">
        <x:v>單腿</x:v>
      </x:c>
      <x:c r="AF39" s="5" t="str">
        <x:v>Guaranteed Open (確定性開倉)</x:v>
      </x:c>
      <x:c r="AG39" s="5" t="str">
        <x:v>↑看多</x:v>
      </x:c>
      <x:c r="AH39" s="5" t="str">
        <x:v>現場交易</x:v>
      </x:c>
      <x:c r="AI39" s="5" t="str">
        <x:v>SLFT</x:v>
      </x:c>
      <x:c r="AJ39" s="10" t="n">
        <x:v>1350</x:v>
      </x:c>
      <x:c r="AK39" s="12" t="n">
        <x:v>198.5</x:v>
      </x:c>
      <x:c r="AL39" s="12" t="n">
        <x:v>197</x:v>
      </x:c>
      <x:c r="AM39" s="12" t="n">
        <x:v>200.05</x:v>
      </x:c>
      <x:c r="AN39" s="11" t="n">
        <x:v>-70.63</x:v>
      </x:c>
      <x:c r="AO39" s="11" t="n">
        <x:v>0</x:v>
      </x:c>
      <x:c r="AP39" s="13" t="n">
        <x:v>0</x:v>
      </x:c>
      <x:c r="AQ39" s="13" t="n">
        <x:v>0</x:v>
      </x:c>
      <x:c r="AR39" s="13" t="n">
        <x:v>0</x:v>
      </x:c>
      <x:c r="AS39" s="13" t="n">
        <x:v>0</x:v>
      </x:c>
      <x:c r="AT39" s="13" t="n">
        <x:v>0</x:v>
      </x:c>
      <x:c r="AU39" s="10" t="n">
        <x:v>1350</x:v>
      </x:c>
      <x:c r="AV39" s="10" t="n">
        <x:v>1250</x:v>
      </x:c>
      <x:c r="AW39" s="14" t="n">
        <x:v>1.08</x:v>
      </x:c>
      <x:c r="AX39" s="14" t="n">
        <x:v>1.08</x:v>
      </x:c>
      <x:c r="AY39" s="5" t="str">
        <x:v>PHLX</x:v>
      </x:c>
      <x:c r="AZ39" s="5" t="str">
        <x:v>20261028</x:v>
      </x:c>
      <x:c r="BA39" s="5" t="str">
        <x:v>-</x:v>
      </x:c>
      <x:c r="BB39" s="5" t="str">
        <x:v>501747016</x:v>
      </x:c>
      <x:c r="BC39" s="5" t="str">
        <x:v>202736</x:v>
      </x:c>
      <x:c r="BD39" s="5" t="str">
        <x:v>81</x:v>
      </x:c>
      <x:c r="BE39" s="5" t="str">
        <x:v>4</x:v>
      </x:c>
      <x:c r="BF39" s="5" t="str">
        <x:v>SLFT</x:v>
      </x:c>
      <x:c r="BG39" s="5" t="str">
        <x:v>PHLX</x:v>
      </x:c>
      <x:c r="BH39" s="5" t="str">
        <x:v>2</x:v>
      </x:c>
      <x:c r="BI39" s="5" t="str">
        <x:v>10002004</x:v>
      </x:c>
      <x:c r="BJ39" s="5" t="str">
        <x:v>10002116</x:v>
      </x:c>
      <x:c r="BK39" s="5" t="str">
        <x:v>772ea9f7092cd9de818e70a73b70f56d</x:v>
      </x:c>
      <x:c r="BL39" s="5" t="str">
        <x:v>0</x:v>
      </x:c>
      <x:c r="BM39" s="5" t="str">
        <x:v>5002674861</x:v>
      </x:c>
      <x:c r="BN39" s="5" t="str">
        <x:v>1</x:v>
      </x:c>
      <x:c r="BO39" s="5" t="str">
        <x:v>39</x:v>
      </x:c>
      <x:c r="BP39" s="5" t="str"/>
      <x:c r="BQ39" s="5" t="str">
        <x:v>0</x:v>
      </x:c>
      <x:c r="BR39" s="5" t="str">
        <x:v>39</x:v>
      </x:c>
      <x:c r="BS39" s="5" t="str">
        <x:v>faccac52</x:v>
      </x:c>
      <x:c r="BT39" s="5" t="str">
        <x:v>2026-11-08 01:21:02</x:v>
      </x:c>
      <x:c r="BU39" s="42" t="n">
        <x:f>M39-TODAY()</x:f>
        <x:v>69</x:v>
      </x:c>
    </x:row>
    <x:row r="40" ht="72" customHeight="1">
      <x:c r="A40" s="5" t="str">
        <x:v>-</x:v>
      </x:c>
      <x:c r="B40" s="8" t="n">
        <x:v>46328.61435185185</x:v>
      </x:c>
      <x:c r="C40" s="5" t="str">
        <x:v>GOOG</x:v>
      </x:c>
      <x:c r="D40" s="5" t="str">
        <x:v>未审核</x:v>
      </x:c>
      <x:c r="E40" s="7" t="str">
        <x:v>本轮抓取尚未通过逐条复核，按规则显示未审核</x:v>
      </x:c>
      <x:c r="F40" s="5" t="str">
        <x:v>GOOG 270917 250.00P</x:v>
      </x:c>
      <x:c r="G40" s="5" t="str">
        <x:v>主動賣出</x:v>
      </x:c>
      <x:c r="H40" s="5" t="str">
        <x:v>💎 現貨聯動接盤/備兌 ($25.0M)</x:v>
      </x:c>
      <x:c r="I40" s="7" t="str">
        <x:v>-</x:v>
      </x:c>
      <x:c r="J40" s="5" t="str">
        <x:v>-</x:v>
      </x:c>
      <x:c r="K40" s="5" t="str">
        <x:v>未审核</x:v>
      </x:c>
      <x:c r="L40" s="5" t="str"/>
      <x:c r="M40" s="9" t="n">
        <x:v>46647</x:v>
      </x:c>
      <x:c r="N40" s="10" t="n">
        <x:v>313</x:v>
      </x:c>
      <x:c r="O40" s="10" t="n">
        <x:v>319</x:v>
      </x:c>
      <x:c r="P40" s="11" t="n">
        <x:v>250</x:v>
      </x:c>
      <x:c r="Q40" s="5" t="str">
        <x:v>Mid (中間價撮合)</x:v>
      </x:c>
      <x:c r="R40" s="11" t="n">
        <x:v>282.95</x:v>
      </x:c>
      <x:c r="S40" s="11" t="n">
        <x:v>1710000</x:v>
      </x:c>
      <x:c r="T40" s="11" t="n">
        <x:v>1710000</x:v>
      </x:c>
      <x:c r="U40" s="11" t="n">
        <x:v>70.88</x:v>
      </x:c>
      <x:c r="V40" s="11" t="n">
        <x:v>-23290000</x:v>
      </x:c>
      <x:c r="W40" s="11" t="str">
        <x:v>1:13.6</x:v>
      </x:c>
      <x:c r="X40" s="5" t="str">
        <x:v>232.90</x:v>
      </x:c>
      <x:c r="Y40" s="11" t="n">
        <x:v>25000000</x:v>
      </x:c>
      <x:c r="Z40" s="11" t="n">
        <x:v>-17.69</x:v>
      </x:c>
      <x:c r="AA40" s="7" t="str">
        <x:v>Cash-Secured Put (現貨聯動折價接盤)</x:v>
      </x:c>
      <x:c r="AB40" s="7" t="str">
        <x:v>溫和看多/逢低吸籌</x:v>
      </x:c>
      <x:c r="AC40" s="5" t="str">
        <x:v>-</x:v>
      </x:c>
      <x:c r="AD40" s="7" t="str">
        <x:v>Single Leg</x:v>
      </x:c>
      <x:c r="AE40" s="5" t="str">
        <x:v>多腿</x:v>
      </x:c>
      <x:c r="AF40" s="5" t="str">
        <x:v>Position Turnover (大單換手/存量博弈)</x:v>
      </x:c>
      <x:c r="AG40" s="5" t="str">
        <x:v>↑看多</x:v>
      </x:c>
      <x:c r="AH40" s="5" t="str">
        <x:v>交叉交易</x:v>
      </x:c>
      <x:c r="AI40" s="5" t="str">
        <x:v>TLCT</x:v>
      </x:c>
      <x:c r="AJ40" s="10" t="n">
        <x:v>1000</x:v>
      </x:c>
      <x:c r="AK40" s="12" t="n">
        <x:v>17.1</x:v>
      </x:c>
      <x:c r="AL40" s="12" t="n">
        <x:v>16.6</x:v>
      </x:c>
      <x:c r="AM40" s="12" t="n">
        <x:v>17.7</x:v>
      </x:c>
      <x:c r="AN40" s="11" t="n">
        <x:v>11.645</x:v>
      </x:c>
      <x:c r="AO40" s="11" t="n">
        <x:v>34.529</x:v>
      </x:c>
      <x:c r="AP40" s="13" t="n">
        <x:v>-0.262876</x:v>
      </x:c>
      <x:c r="AQ40" s="13" t="n">
        <x:v>0.003663</x:v>
      </x:c>
      <x:c r="AR40" s="13" t="n">
        <x:v>0.859243</x:v>
      </x:c>
      <x:c r="AS40" s="13" t="n">
        <x:v>-0.038335</x:v>
      </x:c>
      <x:c r="AT40" s="13" t="n">
        <x:v>-0.621254</x:v>
      </x:c>
      <x:c r="AU40" s="10" t="n">
        <x:v>1002</x:v>
      </x:c>
      <x:c r="AV40" s="10" t="n">
        <x:v>1435</x:v>
      </x:c>
      <x:c r="AW40" s="14" t="n">
        <x:v>0.6969</x:v>
      </x:c>
      <x:c r="AX40" s="14" t="n">
        <x:v>0.69825</x:v>
      </x:c>
      <x:c r="AY40" s="5" t="str">
        <x:v>PHLX</x:v>
      </x:c>
      <x:c r="AZ40" s="5" t="str">
        <x:v>20261028</x:v>
      </x:c>
      <x:c r="BA40" s="5" t="str">
        <x:v>-</x:v>
      </x:c>
      <x:c r="BB40" s="5" t="str">
        <x:v>504153215</x:v>
      </x:c>
      <x:c r="BC40" s="5" t="str">
        <x:v>202736</x:v>
      </x:c>
      <x:c r="BD40" s="5" t="str">
        <x:v>81</x:v>
      </x:c>
      <x:c r="BE40" s="5" t="str">
        <x:v>2</x:v>
      </x:c>
      <x:c r="BF40" s="5" t="str">
        <x:v>TLCT</x:v>
      </x:c>
      <x:c r="BG40" s="5" t="str">
        <x:v>PHLX</x:v>
      </x:c>
      <x:c r="BH40" s="5" t="str">
        <x:v>2</x:v>
      </x:c>
      <x:c r="BI40" s="5" t="str">
        <x:v>10002004</x:v>
      </x:c>
      <x:c r="BJ40" s="5" t="str">
        <x:v>10002116</x:v>
      </x:c>
      <x:c r="BK40" s="5" t="str">
        <x:v>38fb49dd2d9963dcfd45395f9c86c815</x:v>
      </x:c>
      <x:c r="BL40" s="5" t="str">
        <x:v>0</x:v>
      </x:c>
      <x:c r="BM40" s="5" t="str">
        <x:v>5002674594</x:v>
      </x:c>
      <x:c r="BN40" s="5" t="str">
        <x:v>1</x:v>
      </x:c>
      <x:c r="BO40" s="5" t="str">
        <x:v>39</x:v>
      </x:c>
      <x:c r="BP40" s="5" t="str"/>
      <x:c r="BQ40" s="5" t="str">
        <x:v>0</x:v>
      </x:c>
      <x:c r="BR40" s="5" t="str">
        <x:v>39</x:v>
      </x:c>
      <x:c r="BS40" s="5" t="str">
        <x:v>faccac52</x:v>
      </x:c>
      <x:c r="BT40" s="5" t="str">
        <x:v>2026-11-08 01:21:02</x:v>
      </x:c>
      <x:c r="BU40" s="42" t="n">
        <x:f>M40-TODAY()</x:f>
        <x:v>314</x:v>
      </x:c>
    </x:row>
    <x:row r="41" ht="72" customHeight="1">
      <x:c r="A41" s="5" t="str">
        <x:v>-</x:v>
      </x:c>
      <x:c r="B41" s="8" t="n">
        <x:v>46325.59409722222</x:v>
      </x:c>
      <x:c r="C41" s="5" t="str">
        <x:v>GOOG</x:v>
      </x:c>
      <x:c r="D41" s="5" t="str">
        <x:v>未审核</x:v>
      </x:c>
      <x:c r="E41" s="7" t="str">
        <x:v>本轮抓取尚未通过逐条复核，按规则显示未审核</x:v>
      </x:c>
      <x:c r="F41" s="5" t="str">
        <x:v>GOOG 270617 240.00P</x:v>
      </x:c>
      <x:c r="G41" s="5" t="str">
        <x:v>主動賣出</x:v>
      </x:c>
      <x:c r="H41" s="5" t="str">
        <x:v>⭐ 大額主力異動 ($24.0M)</x:v>
      </x:c>
      <x:c r="I41" s="7" t="str">
        <x:v>-</x:v>
      </x:c>
      <x:c r="J41" s="5" t="str">
        <x:v>-</x:v>
      </x:c>
      <x:c r="K41" s="5" t="str">
        <x:v>未审核</x:v>
      </x:c>
      <x:c r="L41" s="5" t="str"/>
      <x:c r="M41" s="9" t="n">
        <x:v>46555</x:v>
      </x:c>
      <x:c r="N41" s="10" t="n">
        <x:v>221</x:v>
      </x:c>
      <x:c r="O41" s="10" t="n">
        <x:v>230</x:v>
      </x:c>
      <x:c r="P41" s="11" t="n">
        <x:v>240</x:v>
      </x:c>
      <x:c r="Q41" s="5" t="str">
        <x:v>Mid (中間價撮合)</x:v>
      </x:c>
      <x:c r="R41" s="11" t="n">
        <x:v>276.1804</x:v>
      </x:c>
      <x:c r="S41" s="11" t="n">
        <x:v>1226000</x:v>
      </x:c>
      <x:c r="T41" s="11" t="n">
        <x:v>1226000</x:v>
      </x:c>
      <x:c r="U41" s="11" t="n">
        <x:v>73.77</x:v>
      </x:c>
      <x:c r="V41" s="11" t="n">
        <x:v>-22774000</x:v>
      </x:c>
      <x:c r="W41" s="11" t="str">
        <x:v>1:18.6</x:v>
      </x:c>
      <x:c r="X41" s="5" t="str">
        <x:v>227.74</x:v>
      </x:c>
      <x:c r="Y41" s="11" t="n">
        <x:v>24000000</x:v>
      </x:c>
      <x:c r="Z41" s="11" t="n">
        <x:v>-17.54</x:v>
      </x:c>
      <x:c r="AA41" s="7" t="str">
        <x:v>Single Leg Flow (普通單腿異動)</x:v>
      </x:c>
      <x:c r="AB41" s="7" t="str">
        <x:v>中性</x:v>
      </x:c>
      <x:c r="AC41" s="5" t="str">
        <x:v>-</x:v>
      </x:c>
      <x:c r="AD41" s="7" t="str">
        <x:v>Single Leg</x:v>
      </x:c>
      <x:c r="AE41" s="5" t="str">
        <x:v>單腿</x:v>
      </x:c>
      <x:c r="AF41" s="5" t="str">
        <x:v>Position Turnover (大單換手/存量博弈)</x:v>
      </x:c>
      <x:c r="AG41" s="5" t="str">
        <x:v>↑看多</x:v>
      </x:c>
      <x:c r="AH41" s="5" t="str">
        <x:v>交叉交易</x:v>
      </x:c>
      <x:c r="AI41" s="5" t="str">
        <x:v>SLCN</x:v>
      </x:c>
      <x:c r="AJ41" s="10" t="n">
        <x:v>1000</x:v>
      </x:c>
      <x:c r="AK41" s="12" t="n">
        <x:v>12.26</x:v>
      </x:c>
      <x:c r="AL41" s="12" t="n">
        <x:v>12.25</x:v>
      </x:c>
      <x:c r="AM41" s="12" t="n">
        <x:v>12.45</x:v>
      </x:c>
      <x:c r="AN41" s="11" t="n">
        <x:v>13.1</x:v>
      </x:c>
      <x:c r="AO41" s="11" t="n">
        <x:v>35.372</x:v>
      </x:c>
      <x:c r="AP41" s="13" t="n">
        <x:v>-0.235168</x:v>
      </x:c>
      <x:c r="AQ41" s="13" t="n">
        <x:v>0.004019</x:v>
      </x:c>
      <x:c r="AR41" s="13" t="n">
        <x:v>0.672794</x:v>
      </x:c>
      <x:c r="AS41" s="13" t="n">
        <x:v>-0.044582</x:v>
      </x:c>
      <x:c r="AT41" s="13" t="n">
        <x:v>-0.392788</x:v>
      </x:c>
      <x:c r="AU41" s="10" t="n">
        <x:v>1035</x:v>
      </x:c>
      <x:c r="AV41" s="10" t="n">
        <x:v>1997</x:v>
      </x:c>
      <x:c r="AW41" s="14" t="n">
        <x:v>0.5008</x:v>
      </x:c>
      <x:c r="AX41" s="14" t="n">
        <x:v>0.51827</x:v>
      </x:c>
      <x:c r="AY41" s="5" t="str">
        <x:v>ARCA</x:v>
      </x:c>
      <x:c r="AZ41" s="5" t="str">
        <x:v>20261028</x:v>
      </x:c>
      <x:c r="BA41" s="5" t="str">
        <x:v>-</x:v>
      </x:c>
      <x:c r="BB41" s="5" t="str">
        <x:v>501418855</x:v>
      </x:c>
      <x:c r="BC41" s="5" t="str">
        <x:v>202736</x:v>
      </x:c>
      <x:c r="BD41" s="5" t="str">
        <x:v>81</x:v>
      </x:c>
      <x:c r="BE41" s="5" t="str">
        <x:v>2</x:v>
      </x:c>
      <x:c r="BF41" s="5" t="str">
        <x:v>SLCN</x:v>
      </x:c>
      <x:c r="BG41" s="5" t="str">
        <x:v>ARCA</x:v>
      </x:c>
      <x:c r="BH41" s="5" t="str">
        <x:v>2</x:v>
      </x:c>
      <x:c r="BI41" s="5" t="str">
        <x:v>10002004</x:v>
      </x:c>
      <x:c r="BJ41" s="5" t="str">
        <x:v>10002116</x:v>
      </x:c>
      <x:c r="BK41" s="5" t="str">
        <x:v>1d2b35674f2e9a6334d7d6791f3f99d5</x:v>
      </x:c>
      <x:c r="BL41" s="5" t="str">
        <x:v>0</x:v>
      </x:c>
      <x:c r="BM41" s="5" t="str">
        <x:v>5002671403</x:v>
      </x:c>
      <x:c r="BN41" s="5" t="str">
        <x:v>1</x:v>
      </x:c>
      <x:c r="BO41" s="5" t="str">
        <x:v>34</x:v>
      </x:c>
      <x:c r="BP41" s="5" t="str"/>
      <x:c r="BQ41" s="5" t="str">
        <x:v>0</x:v>
      </x:c>
      <x:c r="BR41" s="5" t="str">
        <x:v>34</x:v>
      </x:c>
      <x:c r="BS41" s="5" t="str">
        <x:v>faccac52</x:v>
      </x:c>
      <x:c r="BT41" s="5" t="str">
        <x:v>2026-11-08 01:21:02</x:v>
      </x:c>
      <x:c r="BU41" s="42" t="n">
        <x:f>M41-TODAY()</x:f>
        <x:v>222</x:v>
      </x:c>
    </x:row>
    <x:row r="42" ht="72" customHeight="1">
      <x:c r="A42" s="5" t="str">
        <x:v>-</x:v>
      </x:c>
      <x:c r="B42" s="8" t="n">
        <x:v>46325.58075231482</x:v>
      </x:c>
      <x:c r="C42" s="5" t="str">
        <x:v>GOOG</x:v>
      </x:c>
      <x:c r="D42" s="5" t="str">
        <x:v>未审核</x:v>
      </x:c>
      <x:c r="E42" s="7" t="str">
        <x:v>本轮抓取尚未通过逐条复核，按规则显示未审核</x:v>
      </x:c>
      <x:c r="F42" s="5" t="str">
        <x:v>GOOG 270115 275.00P</x:v>
      </x:c>
      <x:c r="G42" s="5" t="str">
        <x:v>主動買入</x:v>
      </x:c>
      <x:c r="H42" s="5" t="str">
        <x:v>🔥 跨市場確定開倉 ($134.8M)</x:v>
      </x:c>
      <x:c r="I42" s="7" t="str">
        <x:v>-</x:v>
      </x:c>
      <x:c r="J42" s="5" t="str">
        <x:v>-</x:v>
      </x:c>
      <x:c r="K42" s="5" t="str">
        <x:v>未审核</x:v>
      </x:c>
      <x:c r="L42" s="5" t="str"/>
      <x:c r="M42" s="9" t="n">
        <x:v>46402</x:v>
      </x:c>
      <x:c r="N42" s="10" t="n">
        <x:v>69</x:v>
      </x:c>
      <x:c r="O42" s="10" t="n">
        <x:v>77</x:v>
      </x:c>
      <x:c r="P42" s="11" t="n">
        <x:v>275</x:v>
      </x:c>
      <x:c r="Q42" s="5" t="str">
        <x:v>Mid (中間價撮合)</x:v>
      </x:c>
      <x:c r="R42" s="11" t="n">
        <x:v>277.08</x:v>
      </x:c>
      <x:c r="S42" s="11" t="n">
        <x:v>6585181</x:v>
      </x:c>
      <x:c r="T42" s="11" t="n">
        <x:v>128247318.94</x:v>
      </x:c>
      <x:c r="U42" s="11" t="n">
        <x:v>34.9</x:v>
      </x:c>
      <x:c r="V42" s="11" t="n">
        <x:v>-6585181.06</x:v>
      </x:c>
      <x:c r="W42" s="11" t="str">
        <x:v>19.5:1</x:v>
      </x:c>
      <x:c r="X42" s="5" t="str">
        <x:v>261.57</x:v>
      </x:c>
      <x:c r="Y42" s="11" t="n">
        <x:v>134832500</x:v>
      </x:c>
      <x:c r="Z42" s="11" t="n">
        <x:v>-5.6</x:v>
      </x:c>
      <x:c r="AA42" s="7" t="str">
        <x:v>Aggressive Put Sweep (激進看跌掃單)</x:v>
      </x:c>
      <x:c r="AB42" s="7" t="str">
        <x:v>強烈看空</x:v>
      </x:c>
      <x:c r="AC42" s="5" t="str">
        <x:v>-</x:v>
      </x:c>
      <x:c r="AD42" s="7" t="str">
        <x:v>Single Leg</x:v>
      </x:c>
      <x:c r="AE42" s="5" t="str">
        <x:v>單腿</x:v>
      </x:c>
      <x:c r="AF42" s="5" t="str">
        <x:v>Guaranteed Open (確定性開倉)</x:v>
      </x:c>
      <x:c r="AG42" s="5" t="str">
        <x:v>↓看空</x:v>
      </x:c>
      <x:c r="AH42" s="5" t="str">
        <x:v>跨市場撮單 普通成交</x:v>
      </x:c>
      <x:c r="AI42" s="5" t="str">
        <x:v>AUTO ISOI SLAN</x:v>
      </x:c>
      <x:c r="AJ42" s="10" t="n">
        <x:v>4903</x:v>
      </x:c>
      <x:c r="AK42" s="12" t="n">
        <x:v>13.430922</x:v>
      </x:c>
      <x:c r="AL42" s="12" t="n">
        <x:v>13.35</x:v>
      </x:c>
      <x:c r="AM42" s="12" t="n">
        <x:v>13.8</x:v>
      </x:c>
      <x:c r="AN42" s="11" t="n">
        <x:v>0.75</x:v>
      </x:c>
      <x:c r="AO42" s="11" t="n">
        <x:v>31.271</x:v>
      </x:c>
      <x:c r="AP42" s="13" t="n">
        <x:v>-0.429839</x:v>
      </x:c>
      <x:c r="AQ42" s="13" t="n">
        <x:v>0.010032</x:v>
      </x:c>
      <x:c r="AR42" s="13" t="n">
        <x:v>0.498726</x:v>
      </x:c>
      <x:c r="AS42" s="13" t="n">
        <x:v>-0.08889</x:v>
      </x:c>
      <x:c r="AT42" s="13" t="n">
        <x:v>-0.229485</x:v>
      </x:c>
      <x:c r="AU42" s="10" t="n">
        <x:v>6270</x:v>
      </x:c>
      <x:c r="AV42" s="10" t="n">
        <x:v>2761</x:v>
      </x:c>
      <x:c r="AW42" s="14" t="n">
        <x:v>1.7758</x:v>
      </x:c>
      <x:c r="AX42" s="14" t="n">
        <x:v>2.27091</x:v>
      </x:c>
      <x:c r="AY42" s="5" t="str">
        <x:v>AMEX,BOX,CBOE,#28,EDGX,#30,ISE,#32,MIAX,ARCA,MPRL,NSDQ,BX,#38,PHLX,BZX,MEMX,#42,#43,#44</x:v>
      </x:c>
      <x:c r="AZ42" s="5" t="str">
        <x:v>20261028</x:v>
      </x:c>
      <x:c r="BA42" s="5" t="str">
        <x:v>-</x:v>
      </x:c>
      <x:c r="BB42" s="5" t="str">
        <x:v>501151609</x:v>
      </x:c>
      <x:c r="BC42" s="5" t="str">
        <x:v>202736</x:v>
      </x:c>
      <x:c r="BD42" s="5" t="str">
        <x:v>81</x:v>
      </x:c>
      <x:c r="BE42" s="5" t="str">
        <x:v>1</x:v>
      </x:c>
      <x:c r="BF42" s="5" t="str"/>
      <x:c r="BG42" s="5" t="str"/>
      <x:c r="BH42" s="5" t="str">
        <x:v>1</x:v>
      </x:c>
      <x:c r="BI42" s="5" t="str">
        <x:v>10002004</x:v>
      </x:c>
      <x:c r="BJ42" s="5" t="str">
        <x:v>10002116</x:v>
      </x:c>
      <x:c r="BK42" s="5" t="str">
        <x:v>7c8dcb1afd333e3e4f334f832673265f</x:v>
      </x:c>
      <x:c r="BL42" s="5" t="str">
        <x:v>0</x:v>
      </x:c>
      <x:c r="BM42" s="5" t="str">
        <x:v>5002671227</x:v>
      </x:c>
      <x:c r="BN42" s="5" t="str">
        <x:v>1</x:v>
      </x:c>
      <x:c r="BO42" s="5" t="str"/>
      <x:c r="BP42" s="5" t="str">
        <x:v>501151609_1793382977_7702521235418120192_1793382978_7702521239713087516</x:v>
      </x:c>
      <x:c r="BQ42" s="5" t="str">
        <x:v>1</x:v>
      </x:c>
      <x:c r="BR42" s="5" t="str">
        <x:v>25</x:v>
      </x:c>
      <x:c r="BS42" s="5" t="str">
        <x:v>faccac52</x:v>
      </x:c>
      <x:c r="BT42" s="5" t="str">
        <x:v>2026-11-08 01:21:02</x:v>
      </x:c>
      <x:c r="BU42" s="42" t="n">
        <x:f>M42-TODAY()</x:f>
        <x:v>69</x:v>
      </x:c>
    </x:row>
    <x:row r="43" ht="72" customHeight="1">
      <x:c r="A43" s="5" t="str">
        <x:v>-</x:v>
      </x:c>
      <x:c r="B43" s="8" t="n">
        <x:v>46325.51657407408</x:v>
      </x:c>
      <x:c r="C43" s="5" t="str">
        <x:v>GOOG</x:v>
      </x:c>
      <x:c r="D43" s="5" t="str">
        <x:v>未审核</x:v>
      </x:c>
      <x:c r="E43" s="7" t="str">
        <x:v>本轮抓取尚未通过逐条复核，按规则显示未审核</x:v>
      </x:c>
      <x:c r="F43" s="5" t="str">
        <x:v>GOOG 261211 275.00P</x:v>
      </x:c>
      <x:c r="G43" s="5" t="str">
        <x:v>主動買入</x:v>
      </x:c>
      <x:c r="H43" s="5" t="str">
        <x:v>🔥 巨額確定開倉 ($27.5M)</x:v>
      </x:c>
      <x:c r="I43" s="7" t="str">
        <x:v>-</x:v>
      </x:c>
      <x:c r="J43" s="5" t="str">
        <x:v>-</x:v>
      </x:c>
      <x:c r="K43" s="5" t="str">
        <x:v>未审核</x:v>
      </x:c>
      <x:c r="L43" s="5" t="str"/>
      <x:c r="M43" s="9" t="n">
        <x:v>46367</x:v>
      </x:c>
      <x:c r="N43" s="10" t="n">
        <x:v>34</x:v>
      </x:c>
      <x:c r="O43" s="10" t="n">
        <x:v>42</x:v>
      </x:c>
      <x:c r="P43" s="11" t="n">
        <x:v>275</x:v>
      </x:c>
      <x:c r="Q43" s="5" t="str">
        <x:v>Mid (中間價撮合)</x:v>
      </x:c>
      <x:c r="R43" s="11" t="n">
        <x:v>279</x:v>
      </x:c>
      <x:c r="S43" s="11" t="n">
        <x:v>884118</x:v>
      </x:c>
      <x:c r="T43" s="11" t="n">
        <x:v>26615882</x:v>
      </x:c>
      <x:c r="U43" s="11" t="n">
        <x:v>32.11</x:v>
      </x:c>
      <x:c r="V43" s="11" t="n">
        <x:v>-884118</x:v>
      </x:c>
      <x:c r="W43" s="11" t="str">
        <x:v>30.1:1</x:v>
      </x:c>
      <x:c r="X43" s="5" t="str">
        <x:v>266.16</x:v>
      </x:c>
      <x:c r="Y43" s="11" t="n">
        <x:v>27500000</x:v>
      </x:c>
      <x:c r="Z43" s="11" t="n">
        <x:v>-4.6</x:v>
      </x:c>
      <x:c r="AA43" s="7" t="str">
        <x:v>Single Leg Flow (普通單腿異動)</x:v>
      </x:c>
      <x:c r="AB43" s="7" t="str">
        <x:v>看空</x:v>
      </x:c>
      <x:c r="AC43" s="5" t="str">
        <x:v>-</x:v>
      </x:c>
      <x:c r="AD43" s="7" t="str">
        <x:v>Single Leg</x:v>
      </x:c>
      <x:c r="AE43" s="5" t="str">
        <x:v>單腿</x:v>
      </x:c>
      <x:c r="AF43" s="5" t="str">
        <x:v>Guaranteed Open (確定性開倉)</x:v>
      </x:c>
      <x:c r="AG43" s="5" t="str">
        <x:v>↓看空</x:v>
      </x:c>
      <x:c r="AH43" s="5" t="str">
        <x:v>普通成交</x:v>
      </x:c>
      <x:c r="AI43" s="5" t="str">
        <x:v>SLAN</x:v>
      </x:c>
      <x:c r="AJ43" s="10" t="n">
        <x:v>1000</x:v>
      </x:c>
      <x:c r="AK43" s="12" t="n">
        <x:v>8.84118</x:v>
      </x:c>
      <x:c r="AL43" s="12" t="n">
        <x:v>8.2</x:v>
      </x:c>
      <x:c r="AM43" s="12" t="n">
        <x:v>9</x:v>
      </x:c>
      <x:c r="AN43" s="11" t="n">
        <x:v>1.433</x:v>
      </x:c>
      <x:c r="AO43" s="11" t="n">
        <x:v>29.607</x:v>
      </x:c>
      <x:c r="AP43" s="13" t="n">
        <x:v>-0.404289</x:v>
      </x:c>
      <x:c r="AQ43" s="13" t="n">
        <x:v>0.013917</x:v>
      </x:c>
      <x:c r="AR43" s="13" t="n">
        <x:v>0.367003</x:v>
      </x:c>
      <x:c r="AS43" s="13" t="n">
        <x:v>-0.117567</x:v>
      </x:c>
      <x:c r="AT43" s="13" t="n">
        <x:v>-0.119547</x:v>
      </x:c>
      <x:c r="AU43" s="10" t="n">
        <x:v>1015</x:v>
      </x:c>
      <x:c r="AV43" s="10" t="n">
        <x:v>115</x:v>
      </x:c>
      <x:c r="AW43" s="14" t="n">
        <x:v>8.6957</x:v>
      </x:c>
      <x:c r="AX43" s="14" t="n">
        <x:v>8.82608</x:v>
      </x:c>
      <x:c r="AY43" s="5" t="str">
        <x:v>PHLX</x:v>
      </x:c>
      <x:c r="AZ43" s="5" t="str">
        <x:v>20261028</x:v>
      </x:c>
      <x:c r="BA43" s="5" t="str">
        <x:v>-</x:v>
      </x:c>
      <x:c r="BB43" s="5" t="str">
        <x:v>509032642</x:v>
      </x:c>
      <x:c r="BC43" s="5" t="str">
        <x:v>202736</x:v>
      </x:c>
      <x:c r="BD43" s="5" t="str">
        <x:v>81</x:v>
      </x:c>
      <x:c r="BE43" s="5" t="str">
        <x:v>0</x:v>
      </x:c>
      <x:c r="BF43" s="5" t="str"/>
      <x:c r="BG43" s="5" t="str"/>
      <x:c r="BH43" s="5" t="str">
        <x:v>1</x:v>
      </x:c>
      <x:c r="BI43" s="5" t="str">
        <x:v>10002004</x:v>
      </x:c>
      <x:c r="BJ43" s="5" t="str">
        <x:v>10002116</x:v>
      </x:c>
      <x:c r="BK43" s="5" t="str">
        <x:v>69be5d7874a43c6eda545a2a1d3b4ac3</x:v>
      </x:c>
      <x:c r="BL43" s="5" t="str">
        <x:v>0</x:v>
      </x:c>
      <x:c r="BM43" s="5" t="str">
        <x:v>5002670389</x:v>
      </x:c>
      <x:c r="BN43" s="5" t="str">
        <x:v>1</x:v>
      </x:c>
      <x:c r="BO43" s="5" t="str"/>
      <x:c r="BP43" s="5" t="str">
        <x:v>509032642_1793377432_7702497419824463872_1793377432_7702497419824463874</x:v>
      </x:c>
      <x:c r="BQ43" s="5" t="str">
        <x:v>1</x:v>
      </x:c>
      <x:c r="BR43" s="5" t="str">
        <x:v>39</x:v>
      </x:c>
      <x:c r="BS43" s="5" t="str">
        <x:v>faccac52</x:v>
      </x:c>
      <x:c r="BT43" s="5" t="str">
        <x:v>2026-11-08 01:21:02</x:v>
      </x:c>
      <x:c r="BU43" s="42" t="n">
        <x:f>M43-TODAY()</x:f>
        <x:v>34</x:v>
      </x:c>
    </x:row>
    <x:row r="44" ht="72" customHeight="1">
      <x:c r="A44" s="5" t="str">
        <x:v>-</x:v>
      </x:c>
      <x:c r="B44" s="8" t="n">
        <x:v>46325.44122685185</x:v>
      </x:c>
      <x:c r="C44" s="5" t="str">
        <x:v>GOOG</x:v>
      </x:c>
      <x:c r="D44" s="5" t="str">
        <x:v>未审核</x:v>
      </x:c>
      <x:c r="E44" s="7" t="str">
        <x:v>本轮抓取尚未通过逐条复核，按规则显示未审核</x:v>
      </x:c>
      <x:c r="F44" s="5" t="str">
        <x:v>GOOG 261120 335.00C</x:v>
      </x:c>
      <x:c r="G44" s="5" t="str">
        <x:v>主動賣出</x:v>
      </x:c>
      <x:c r="H44" s="5" t="str">
        <x:v>📢 超級巨鯨大單 ($81.9M)</x:v>
      </x:c>
      <x:c r="I44" s="7" t="str">
        <x:v>-</x:v>
      </x:c>
      <x:c r="J44" s="5" t="str">
        <x:v>-</x:v>
      </x:c>
      <x:c r="K44" s="5" t="str">
        <x:v>未审核</x:v>
      </x:c>
      <x:c r="L44" s="5" t="str"/>
      <x:c r="M44" s="9" t="n">
        <x:v>46346</x:v>
      </x:c>
      <x:c r="N44" s="10" t="n">
        <x:v>13</x:v>
      </x:c>
      <x:c r="O44" s="10" t="n">
        <x:v>21</x:v>
      </x:c>
      <x:c r="P44" s="11" t="n">
        <x:v>335</x:v>
      </x:c>
      <x:c r="Q44" s="5" t="str">
        <x:v>At Bid (買一主動賣)</x:v>
      </x:c>
      <x:c r="R44" s="11" t="n">
        <x:v>278.5</x:v>
      </x:c>
      <x:c r="S44" s="11" t="n">
        <x:v>110070</x:v>
      </x:c>
      <x:c r="T44" s="11" t="n">
        <x:v>110070</x:v>
      </x:c>
      <x:c r="U44" s="11" t="n">
        <x:v>96.9</x:v>
      </x:c>
      <x:c r="V44" s="11" t="str">
        <x:v>-∞</x:v>
      </x:c>
      <x:c r="W44" s="11" t="str">
        <x:v>1:∞</x:v>
      </x:c>
      <x:c r="X44" s="5" t="str">
        <x:v>335.45</x:v>
      </x:c>
      <x:c r="Y44" s="11" t="n">
        <x:v>81941000</x:v>
      </x:c>
      <x:c r="Z44" s="11" t="n">
        <x:v>20.45</x:v>
      </x:c>
      <x:c r="AA44" s="7" t="str">
        <x:v>Naked Call Selling (高位阻力壓制)</x:v>
      </x:c>
      <x:c r="AB44" s="7" t="str">
        <x:v>看平偏空</x:v>
      </x:c>
      <x:c r="AC44" s="5" t="str">
        <x:v>-</x:v>
      </x:c>
      <x:c r="AD44" s="7" t="str">
        <x:v>Single Leg</x:v>
      </x:c>
      <x:c r="AE44" s="5" t="str">
        <x:v>單腿</x:v>
      </x:c>
      <x:c r="AF44" s="5" t="str">
        <x:v>Position Turnover (大單換手/存量博弈)</x:v>
      </x:c>
      <x:c r="AG44" s="5" t="str">
        <x:v>↓看空</x:v>
      </x:c>
      <x:c r="AH44" s="5" t="str">
        <x:v>普通成交</x:v>
      </x:c>
      <x:c r="AI44" s="5" t="str">
        <x:v>AUTO</x:v>
      </x:c>
      <x:c r="AJ44" s="10" t="n">
        <x:v>2446</x:v>
      </x:c>
      <x:c r="AK44" s="12" t="n">
        <x:v>0.45</x:v>
      </x:c>
      <x:c r="AL44" s="12" t="n">
        <x:v>0.45</x:v>
      </x:c>
      <x:c r="AM44" s="12" t="n">
        <x:v>0.46</x:v>
      </x:c>
      <x:c r="AN44" s="11" t="n">
        <x:v>20.287</x:v>
      </x:c>
      <x:c r="AO44" s="11" t="n">
        <x:v>42.205</x:v>
      </x:c>
      <x:c r="AP44" s="13" t="n">
        <x:v>0.041043</x:v>
      </x:c>
      <x:c r="AQ44" s="13" t="n">
        <x:v>0.003101</x:v>
      </x:c>
      <x:c r="AR44" s="13" t="n">
        <x:v>0.059165</x:v>
      </x:c>
      <x:c r="AS44" s="13" t="n">
        <x:v>-0.058277</x:v>
      </x:c>
      <x:c r="AT44" s="13" t="n">
        <x:v>0.006398</x:v>
      </x:c>
      <x:c r="AU44" s="10" t="n">
        <x:v>4109</x:v>
      </x:c>
      <x:c r="AV44" s="10" t="n">
        <x:v>7288</x:v>
      </x:c>
      <x:c r="AW44" s="14" t="n">
        <x:v>0.3356</x:v>
      </x:c>
      <x:c r="AX44" s="14" t="n">
        <x:v>0.5638</x:v>
      </x:c>
      <x:c r="AY44" s="5" t="str">
        <x:v>ARCA</x:v>
      </x:c>
      <x:c r="AZ44" s="5" t="str">
        <x:v>20261028</x:v>
      </x:c>
      <x:c r="BA44" s="5" t="str">
        <x:v>-</x:v>
      </x:c>
      <x:c r="BB44" s="5" t="str">
        <x:v>507581251</x:v>
      </x:c>
      <x:c r="BC44" s="5" t="str">
        <x:v>202736</x:v>
      </x:c>
      <x:c r="BD44" s="5" t="str">
        <x:v>81</x:v>
      </x:c>
      <x:c r="BE44" s="5" t="str">
        <x:v>0</x:v>
      </x:c>
      <x:c r="BF44" s="5" t="str">
        <x:v>AUTO</x:v>
      </x:c>
      <x:c r="BG44" s="5" t="str">
        <x:v>ARCA</x:v>
      </x:c>
      <x:c r="BH44" s="5" t="str">
        <x:v>1</x:v>
      </x:c>
      <x:c r="BI44" s="5" t="str">
        <x:v>10002004</x:v>
      </x:c>
      <x:c r="BJ44" s="5" t="str">
        <x:v>10002116</x:v>
      </x:c>
      <x:c r="BK44" s="5" t="str">
        <x:v>803d4a1b55fe489c9d41dd162159b2ab</x:v>
      </x:c>
      <x:c r="BL44" s="5" t="str">
        <x:v>0</x:v>
      </x:c>
      <x:c r="BM44" s="5" t="str">
        <x:v>5002669427</x:v>
      </x:c>
      <x:c r="BN44" s="5" t="str">
        <x:v>1</x:v>
      </x:c>
      <x:c r="BO44" s="5" t="str">
        <x:v>34</x:v>
      </x:c>
      <x:c r="BP44" s="5" t="str"/>
      <x:c r="BQ44" s="5" t="str">
        <x:v>0</x:v>
      </x:c>
      <x:c r="BR44" s="5" t="str">
        <x:v>34</x:v>
      </x:c>
      <x:c r="BS44" s="5" t="str">
        <x:v>faccac52</x:v>
      </x:c>
      <x:c r="BT44" s="5" t="str">
        <x:v>2026-11-08 01:21:02</x:v>
      </x:c>
      <x:c r="BU44" s="42" t="n">
        <x:f>M44-TODAY()</x:f>
        <x:v>13</x:v>
      </x:c>
    </x:row>
    <x:row r="45" ht="72" customHeight="1">
      <x:c r="A45" s="5" t="str">
        <x:v>-</x:v>
      </x:c>
      <x:c r="B45" s="8" t="n">
        <x:v>46325.41268518518</x:v>
      </x:c>
      <x:c r="C45" s="5" t="str">
        <x:v>GOOG</x:v>
      </x:c>
      <x:c r="D45" s="5" t="str">
        <x:v>未审核</x:v>
      </x:c>
      <x:c r="E45" s="7" t="str">
        <x:v>本轮抓取尚未通过逐条复核，按规则显示未审核</x:v>
      </x:c>
      <x:c r="F45" s="5" t="str">
        <x:v>GOOG 270617 380.00C</x:v>
      </x:c>
      <x:c r="G45" s="5" t="str">
        <x:v>主動賣出</x:v>
      </x:c>
      <x:c r="H45" s="5" t="str">
        <x:v>📢 超級巨鯨大單 ($51.3M)</x:v>
      </x:c>
      <x:c r="I45" s="7" t="str">
        <x:v>-</x:v>
      </x:c>
      <x:c r="J45" s="5" t="str">
        <x:v>-</x:v>
      </x:c>
      <x:c r="K45" s="5" t="str">
        <x:v>未审核</x:v>
      </x:c>
      <x:c r="L45" s="5" t="str"/>
      <x:c r="M45" s="9" t="n">
        <x:v>46555</x:v>
      </x:c>
      <x:c r="N45" s="10" t="n">
        <x:v>221</x:v>
      </x:c>
      <x:c r="O45" s="10" t="n">
        <x:v>230</x:v>
      </x:c>
      <x:c r="P45" s="11" t="n">
        <x:v>380</x:v>
      </x:c>
      <x:c r="Q45" s="5" t="str">
        <x:v>At Bid (買一主動賣)</x:v>
      </x:c>
      <x:c r="R45" s="11" t="n">
        <x:v>279.56</x:v>
      </x:c>
      <x:c r="S45" s="11" t="n">
        <x:v>938250</x:v>
      </x:c>
      <x:c r="T45" s="11" t="n">
        <x:v>938250</x:v>
      </x:c>
      <x:c r="U45" s="11" t="n">
        <x:v>89.16</x:v>
      </x:c>
      <x:c r="V45" s="11" t="str">
        <x:v>-∞</x:v>
      </x:c>
      <x:c r="W45" s="11" t="str">
        <x:v>1:∞</x:v>
      </x:c>
      <x:c r="X45" s="5" t="str">
        <x:v>386.95</x:v>
      </x:c>
      <x:c r="Y45" s="11" t="n">
        <x:v>51300000</x:v>
      </x:c>
      <x:c r="Z45" s="11" t="n">
        <x:v>38.41</x:v>
      </x:c>
      <x:c r="AA45" s="7" t="str">
        <x:v>Naked Call Selling (高位阻力壓制)</x:v>
      </x:c>
      <x:c r="AB45" s="7" t="str">
        <x:v>看平偏空</x:v>
      </x:c>
      <x:c r="AC45" s="5" t="str">
        <x:v>-</x:v>
      </x:c>
      <x:c r="AD45" s="7" t="str">
        <x:v>Single Leg</x:v>
      </x:c>
      <x:c r="AE45" s="5" t="str">
        <x:v>單腿</x:v>
      </x:c>
      <x:c r="AF45" s="5" t="str">
        <x:v>Position Turnover (大單換手/存量博弈)</x:v>
      </x:c>
      <x:c r="AG45" s="5" t="str">
        <x:v>↓看空</x:v>
      </x:c>
      <x:c r="AH45" s="5" t="str">
        <x:v>普通成交</x:v>
      </x:c>
      <x:c r="AI45" s="5" t="str">
        <x:v>AUTO</x:v>
      </x:c>
      <x:c r="AJ45" s="10" t="n">
        <x:v>1350</x:v>
      </x:c>
      <x:c r="AK45" s="12" t="n">
        <x:v>6.95</x:v>
      </x:c>
      <x:c r="AL45" s="12" t="n">
        <x:v>6.95</x:v>
      </x:c>
      <x:c r="AM45" s="12" t="n">
        <x:v>7.15</x:v>
      </x:c>
      <x:c r="AN45" s="11" t="n">
        <x:v>35.927</x:v>
      </x:c>
      <x:c r="AO45" s="11" t="n">
        <x:v>34.383</x:v>
      </x:c>
      <x:c r="AP45" s="13" t="n">
        <x:v>0.187875</x:v>
      </x:c>
      <x:c r="AQ45" s="13" t="n">
        <x:v>0.003526</x:v>
      </x:c>
      <x:c r="AR45" s="13" t="n">
        <x:v>0.598917</x:v>
      </x:c>
      <x:c r="AS45" s="13" t="n">
        <x:v>-0.049977</x:v>
      </x:c>
      <x:c r="AT45" s="13" t="n">
        <x:v>0.287757</x:v>
      </x:c>
      <x:c r="AU45" s="10" t="n">
        <x:v>1359</x:v>
      </x:c>
      <x:c r="AV45" s="10" t="n">
        <x:v>2332</x:v>
      </x:c>
      <x:c r="AW45" s="14" t="n">
        <x:v>0.5789</x:v>
      </x:c>
      <x:c r="AX45" s="14" t="n">
        <x:v>0.58276</x:v>
      </x:c>
      <x:c r="AY45" s="5" t="str">
        <x:v>ARCA</x:v>
      </x:c>
      <x:c r="AZ45" s="5" t="str">
        <x:v>20261028</x:v>
      </x:c>
      <x:c r="BA45" s="5" t="str">
        <x:v>-</x:v>
      </x:c>
      <x:c r="BB45" s="5" t="str">
        <x:v>63030244</x:v>
      </x:c>
      <x:c r="BC45" s="5" t="str">
        <x:v>202736</x:v>
      </x:c>
      <x:c r="BD45" s="5" t="str">
        <x:v>81</x:v>
      </x:c>
      <x:c r="BE45" s="5" t="str">
        <x:v>0</x:v>
      </x:c>
      <x:c r="BF45" s="5" t="str"/>
      <x:c r="BG45" s="5" t="str"/>
      <x:c r="BH45" s="5" t="str">
        <x:v>1</x:v>
      </x:c>
      <x:c r="BI45" s="5" t="str">
        <x:v>10002004</x:v>
      </x:c>
      <x:c r="BJ45" s="5" t="str">
        <x:v>10002116</x:v>
      </x:c>
      <x:c r="BK45" s="5" t="str">
        <x:v>77510bf4f207c657041111c5e8255fd5</x:v>
      </x:c>
      <x:c r="BL45" s="5" t="str">
        <x:v>0</x:v>
      </x:c>
      <x:c r="BM45" s="5" t="str">
        <x:v>5002668758</x:v>
      </x:c>
      <x:c r="BN45" s="5" t="str">
        <x:v>1</x:v>
      </x:c>
      <x:c r="BO45" s="5" t="str"/>
      <x:c r="BP45" s="5" t="str">
        <x:v>63030244_1793368456_7702458868198014976_1793368456_7702458868198014993</x:v>
      </x:c>
      <x:c r="BQ45" s="5" t="str">
        <x:v>1</x:v>
      </x:c>
      <x:c r="BR45" s="5" t="str">
        <x:v>34</x:v>
      </x:c>
      <x:c r="BS45" s="5" t="str">
        <x:v>faccac52</x:v>
      </x:c>
      <x:c r="BT45" s="5" t="str">
        <x:v>2026-11-08 01:21:02</x:v>
      </x:c>
      <x:c r="BU45" s="42" t="n">
        <x:f>M45-TODAY()</x:f>
        <x:v>222</x:v>
      </x:c>
    </x:row>
    <x:row r="46" ht="72" customHeight="1">
      <x:c r="A46" s="64" t="str">
        <x:v>6.1</x:v>
      </x:c>
      <x:c r="B46" s="65" t="n">
        <x:v>46324.63376157408</x:v>
      </x:c>
      <x:c r="C46" s="64" t="str">
        <x:v>GOOG</x:v>
      </x:c>
      <x:c r="D46" s="64" t="str">
        <x:v>未审核</x:v>
      </x:c>
      <x:c r="E46" s="66" t="str">
        <x:v>本轮抓取尚未通过逐条复核，按规则显示未审核</x:v>
      </x:c>
      <x:c r="F46" s="64" t="str">
        <x:v>GOOG 261120 360.00P</x:v>
      </x:c>
      <x:c r="G46" s="64" t="str">
        <x:v>主動買入</x:v>
      </x:c>
      <x:c r="H46" s="64" t="str">
        <x:v>⚡ 重大多腿價差 ($162.7M)</x:v>
      </x:c>
      <x:c r="I46" s="66" t="str">
        <x:v>⚠️ 非對稱比率組合 (數量配比為 4520:9160，具備非線性裸風險敞口)</x:v>
      </x:c>
      <x:c r="J46" s="64" t="str">
        <x:v>2026-11-07 17:21:16</x:v>
      </x:c>
      <x:c r="K46" s="64" t="str">
        <x:v>未审核</x:v>
      </x:c>
      <x:c r="L46" s="64" t="str"/>
      <x:c r="M46" s="67" t="n">
        <x:v>46346</x:v>
      </x:c>
      <x:c r="N46" s="68" t="n">
        <x:v>13</x:v>
      </x:c>
      <x:c r="O46" s="68" t="n">
        <x:v>22</x:v>
      </x:c>
      <x:c r="P46" s="69" t="n">
        <x:v>360</x:v>
      </x:c>
      <x:c r="Q46" s="64" t="str">
        <x:v>Mid (中間價撮合)</x:v>
      </x:c>
      <x:c r="R46" s="69" t="n">
        <x:v>280.865</x:v>
      </x:c>
      <x:c r="S46" s="69" t="n">
        <x:v>35952080</x:v>
      </x:c>
      <x:c r="T46" s="69" t="str">
        <x:v>-</x:v>
      </x:c>
      <x:c r="U46" s="69" t="str">
        <x:v>-</x:v>
      </x:c>
      <x:c r="V46" s="69" t="str">
        <x:v>-</x:v>
      </x:c>
      <x:c r="W46" s="69" t="str">
        <x:v>-</x:v>
      </x:c>
      <x:c r="X46" s="64" t="str">
        <x:v>-</x:v>
      </x:c>
      <x:c r="Y46" s="69" t="n">
        <x:v>162720000</x:v>
      </x:c>
      <x:c r="Z46" s="69" t="str">
        <x:v>-</x:v>
      </x:c>
      <x:c r="AA46" s="66" t="str">
        <x:v>Diagonal Spread (對角價差)</x:v>
      </x:c>
      <x:c r="AB46" s="66" t="str">
        <x:v>跨期方向性組合</x:v>
      </x:c>
      <x:c r="AC46" s="64" t="str">
        <x:v>C_1793301157000_006</x:v>
      </x:c>
      <x:c r="AD46" s="66" t="str">
        <x:v>Leg 1/2: BUY 4520x GOOG 261120 360.00P</x:v>
      </x:c>
      <x:c r="AE46" s="64" t="str">
        <x:v>多腿</x:v>
      </x:c>
      <x:c r="AF46" s="64" t="str">
        <x:v>Guaranteed Open (確定性開倉)</x:v>
      </x:c>
      <x:c r="AG46" s="64" t="str">
        <x:v>↓看空</x:v>
      </x:c>
      <x:c r="AH46" s="64" t="str">
        <x:v>現場交易</x:v>
      </x:c>
      <x:c r="AI46" s="64" t="str">
        <x:v>MLFT</x:v>
      </x:c>
      <x:c r="AJ46" s="68" t="n">
        <x:v>4520</x:v>
      </x:c>
      <x:c r="AK46" s="70" t="n">
        <x:v>79.54</x:v>
      </x:c>
      <x:c r="AL46" s="70" t="n">
        <x:v>78.15</x:v>
      </x:c>
      <x:c r="AM46" s="70" t="n">
        <x:v>80.65</x:v>
      </x:c>
      <x:c r="AN46" s="69" t="n">
        <x:v>-28.175</x:v>
      </x:c>
      <x:c r="AO46" s="69" t="n">
        <x:v>59.928</x:v>
      </x:c>
      <x:c r="AP46" s="71" t="n">
        <x:v>-0.955485</x:v>
      </x:c>
      <x:c r="AQ46" s="71" t="n">
        <x:v>0.003131</x:v>
      </x:c>
      <x:c r="AR46" s="71" t="n">
        <x:v>0.062645</x:v>
      </x:c>
      <x:c r="AS46" s="71" t="n">
        <x:v>-0.065414</x:v>
      </x:c>
      <x:c r="AT46" s="71" t="n">
        <x:v>-0.089917</x:v>
      </x:c>
      <x:c r="AU46" s="68" t="n">
        <x:v>4608</x:v>
      </x:c>
      <x:c r="AV46" s="68" t="n">
        <x:v>1583</x:v>
      </x:c>
      <x:c r="AW46" s="72" t="n">
        <x:v>2.8553</x:v>
      </x:c>
      <x:c r="AX46" s="72" t="n">
        <x:v>2.91092</x:v>
      </x:c>
      <x:c r="AY46" s="64" t="str">
        <x:v>BOX</x:v>
      </x:c>
      <x:c r="AZ46" s="64" t="str">
        <x:v>20261028</x:v>
      </x:c>
      <x:c r="BA46" s="64" t="str">
        <x:v>-</x:v>
      </x:c>
      <x:c r="BB46" s="64" t="str">
        <x:v>505309058</x:v>
      </x:c>
      <x:c r="BC46" s="64" t="str">
        <x:v>202736</x:v>
      </x:c>
      <x:c r="BD46" s="64" t="str">
        <x:v>81</x:v>
      </x:c>
      <x:c r="BE46" s="64" t="str">
        <x:v>4</x:v>
      </x:c>
      <x:c r="BF46" s="64" t="str">
        <x:v>MLFT</x:v>
      </x:c>
      <x:c r="BG46" s="64" t="str">
        <x:v>BOX</x:v>
      </x:c>
      <x:c r="BH46" s="64" t="str">
        <x:v>1</x:v>
      </x:c>
      <x:c r="BI46" s="64" t="str">
        <x:v>10002004</x:v>
      </x:c>
      <x:c r="BJ46" s="64" t="str">
        <x:v>10002116</x:v>
      </x:c>
      <x:c r="BK46" s="64" t="str">
        <x:v>20018e22babc968febd713e558150481</x:v>
      </x:c>
      <x:c r="BL46" s="64" t="str">
        <x:v>0</x:v>
      </x:c>
      <x:c r="BM46" s="64" t="str">
        <x:v>5002667824</x:v>
      </x:c>
      <x:c r="BN46" s="64" t="str">
        <x:v>1</x:v>
      </x:c>
      <x:c r="BO46" s="64" t="str">
        <x:v>26</x:v>
      </x:c>
      <x:c r="BP46" s="64" t="str"/>
      <x:c r="BQ46" s="64" t="str">
        <x:v>0</x:v>
      </x:c>
      <x:c r="BR46" s="64" t="str">
        <x:v>26</x:v>
      </x:c>
      <x:c r="BS46" s="64" t="str">
        <x:v>faccac52</x:v>
      </x:c>
      <x:c r="BT46" s="64" t="str">
        <x:v>2026-11-08 01:21:02</x:v>
      </x:c>
      <x:c r="BU46" s="75" t="n">
        <x:f>M46-TODAY()</x:f>
        <x:v>13</x:v>
      </x:c>
    </x:row>
    <x:row r="47" ht="72" customHeight="1">
      <x:c r="A47" s="64" t="str">
        <x:v>6.2</x:v>
      </x:c>
      <x:c r="B47" s="65" t="n">
        <x:v>46324.63376157408</x:v>
      </x:c>
      <x:c r="C47" s="64" t="str">
        <x:v>GOOG</x:v>
      </x:c>
      <x:c r="D47" s="64" t="str">
        <x:v>未审核</x:v>
      </x:c>
      <x:c r="E47" s="66" t="str">
        <x:v>本轮抓取尚未通过逐条复核，按规则显示未审核</x:v>
      </x:c>
      <x:c r="F47" s="64" t="str">
        <x:v>GOOG 261218 375.00P</x:v>
      </x:c>
      <x:c r="G47" s="64" t="str">
        <x:v>主動買入</x:v>
      </x:c>
      <x:c r="H47" s="64" t="str">
        <x:v>⚡ 重大多腿價差 ($343.5M)</x:v>
      </x:c>
      <x:c r="I47" s="66" t="str">
        <x:v>⚠️ 非對稱比率組合 (數量配比為 4520:9160，具備非線性裸風險敞口)</x:v>
      </x:c>
      <x:c r="J47" s="64" t="str">
        <x:v>2026-11-07 17:21:16</x:v>
      </x:c>
      <x:c r="K47" s="64" t="str">
        <x:v>未审核</x:v>
      </x:c>
      <x:c r="L47" s="64" t="str"/>
      <x:c r="M47" s="67" t="n">
        <x:v>46374</x:v>
      </x:c>
      <x:c r="N47" s="68" t="n">
        <x:v>41</x:v>
      </x:c>
      <x:c r="O47" s="68" t="n">
        <x:v>50</x:v>
      </x:c>
      <x:c r="P47" s="69" t="n">
        <x:v>375</x:v>
      </x:c>
      <x:c r="Q47" s="64" t="str">
        <x:v>At Ask (賣一主動買)</x:v>
      </x:c>
      <x:c r="R47" s="69" t="n">
        <x:v>280.865</x:v>
      </x:c>
      <x:c r="S47" s="69" t="n">
        <x:v>87157400</x:v>
      </x:c>
      <x:c r="T47" s="69" t="str">
        <x:v>-</x:v>
      </x:c>
      <x:c r="U47" s="69" t="str">
        <x:v>-</x:v>
      </x:c>
      <x:c r="V47" s="69" t="str">
        <x:v>-</x:v>
      </x:c>
      <x:c r="W47" s="69" t="str">
        <x:v>-</x:v>
      </x:c>
      <x:c r="X47" s="64" t="str">
        <x:v>-</x:v>
      </x:c>
      <x:c r="Y47" s="69" t="n">
        <x:v>343500000</x:v>
      </x:c>
      <x:c r="Z47" s="69" t="str">
        <x:v>-</x:v>
      </x:c>
      <x:c r="AA47" s="66" t="str">
        <x:v>Diagonal Spread (對角價差)</x:v>
      </x:c>
      <x:c r="AB47" s="66" t="str">
        <x:v>跨期方向性組合</x:v>
      </x:c>
      <x:c r="AC47" s="64" t="str">
        <x:v>C_1793301157000_006</x:v>
      </x:c>
      <x:c r="AD47" s="66" t="str">
        <x:v>Leg 2/2: BUY 9160x GOOG 261218 375.00P</x:v>
      </x:c>
      <x:c r="AE47" s="64" t="str">
        <x:v>多腿</x:v>
      </x:c>
      <x:c r="AF47" s="64" t="str">
        <x:v>Position Turnover (大單換手/存量博弈)</x:v>
      </x:c>
      <x:c r="AG47" s="64" t="str">
        <x:v>↓看空</x:v>
      </x:c>
      <x:c r="AH47" s="64" t="str">
        <x:v>現場交易</x:v>
      </x:c>
      <x:c r="AI47" s="64" t="str">
        <x:v>MLFT</x:v>
      </x:c>
      <x:c r="AJ47" s="68" t="n">
        <x:v>9160</x:v>
      </x:c>
      <x:c r="AK47" s="70" t="n">
        <x:v>95.15</x:v>
      </x:c>
      <x:c r="AL47" s="70" t="n">
        <x:v>93.25</x:v>
      </x:c>
      <x:c r="AM47" s="70" t="n">
        <x:v>95.15</x:v>
      </x:c>
      <x:c r="AN47" s="69" t="n">
        <x:v>-33.516</x:v>
      </x:c>
      <x:c r="AO47" s="69" t="n">
        <x:v>47.13</x:v>
      </x:c>
      <x:c r="AP47" s="71" t="n">
        <x:v>-0.96729</x:v>
      </x:c>
      <x:c r="AQ47" s="71" t="n">
        <x:v>0.003448</x:v>
      </x:c>
      <x:c r="AR47" s="71" t="n">
        <x:v>0.068254</x:v>
      </x:c>
      <x:c r="AS47" s="71" t="n">
        <x:v>-0.021817</x:v>
      </x:c>
      <x:c r="AT47" s="71" t="n">
        <x:v>-0.115944</x:v>
      </x:c>
      <x:c r="AU47" s="68" t="n">
        <x:v>9753</x:v>
      </x:c>
      <x:c r="AV47" s="68" t="n">
        <x:v>10170</x:v>
      </x:c>
      <x:c r="AW47" s="72" t="n">
        <x:v>0.9007</x:v>
      </x:c>
      <x:c r="AX47" s="72" t="n">
        <x:v>0.95899</x:v>
      </x:c>
      <x:c r="AY47" s="64" t="str">
        <x:v>BOX</x:v>
      </x:c>
      <x:c r="AZ47" s="64" t="str">
        <x:v>20261028</x:v>
      </x:c>
      <x:c r="BA47" s="64" t="str">
        <x:v>-</x:v>
      </x:c>
      <x:c r="BB47" s="64" t="str">
        <x:v>63751051</x:v>
      </x:c>
      <x:c r="BC47" s="64" t="str">
        <x:v>202736</x:v>
      </x:c>
      <x:c r="BD47" s="64" t="str">
        <x:v>81</x:v>
      </x:c>
      <x:c r="BE47" s="64" t="str">
        <x:v>4</x:v>
      </x:c>
      <x:c r="BF47" s="64" t="str">
        <x:v>MLFT</x:v>
      </x:c>
      <x:c r="BG47" s="64" t="str">
        <x:v>BOX</x:v>
      </x:c>
      <x:c r="BH47" s="64" t="str">
        <x:v>1</x:v>
      </x:c>
      <x:c r="BI47" s="64" t="str">
        <x:v>10002004</x:v>
      </x:c>
      <x:c r="BJ47" s="64" t="str">
        <x:v>10002116</x:v>
      </x:c>
      <x:c r="BK47" s="64" t="str">
        <x:v>2a4f4a3790988e32dc90f82f57f681fc</x:v>
      </x:c>
      <x:c r="BL47" s="64" t="str">
        <x:v>0</x:v>
      </x:c>
      <x:c r="BM47" s="64" t="str">
        <x:v>5002667823</x:v>
      </x:c>
      <x:c r="BN47" s="64" t="str">
        <x:v>1</x:v>
      </x:c>
      <x:c r="BO47" s="64" t="str">
        <x:v>26</x:v>
      </x:c>
      <x:c r="BP47" s="64" t="str"/>
      <x:c r="BQ47" s="64" t="str">
        <x:v>0</x:v>
      </x:c>
      <x:c r="BR47" s="64" t="str">
        <x:v>26</x:v>
      </x:c>
      <x:c r="BS47" s="64" t="str">
        <x:v>faccac52</x:v>
      </x:c>
      <x:c r="BT47" s="64" t="str">
        <x:v>2026-11-08 01:21:02</x:v>
      </x:c>
      <x:c r="BU47" s="75" t="n">
        <x:f>M47-TODAY()</x:f>
        <x:v>41</x:v>
      </x:c>
    </x:row>
    <x:row r="48" ht="72" customHeight="1">
      <x:c r="A48" s="5" t="str">
        <x:v>-</x:v>
      </x:c>
      <x:c r="B48" s="8" t="n">
        <x:v>46324.6012962963</x:v>
      </x:c>
      <x:c r="C48" s="5" t="str">
        <x:v>GOOG</x:v>
      </x:c>
      <x:c r="D48" s="5" t="str">
        <x:v>未审核</x:v>
      </x:c>
      <x:c r="E48" s="7" t="str">
        <x:v>本轮抓取尚未通过逐条复核，按规则显示未审核</x:v>
      </x:c>
      <x:c r="F48" s="5" t="str">
        <x:v>GOOG 270115 480.00P</x:v>
      </x:c>
      <x:c r="G48" s="5" t="str">
        <x:v>主動賣出</x:v>
      </x:c>
      <x:c r="H48" s="5" t="str">
        <x:v>🔥 億元級確定開倉 ($118.6M)</x:v>
      </x:c>
      <x:c r="I48" s="7" t="str">
        <x:v>-</x:v>
      </x:c>
      <x:c r="J48" s="5" t="str">
        <x:v>-</x:v>
      </x:c>
      <x:c r="K48" s="5" t="str">
        <x:v>未审核</x:v>
      </x:c>
      <x:c r="L48" s="5" t="str"/>
      <x:c r="M48" s="9" t="n">
        <x:v>46402</x:v>
      </x:c>
      <x:c r="N48" s="10" t="n">
        <x:v>69</x:v>
      </x:c>
      <x:c r="O48" s="10" t="n">
        <x:v>78</x:v>
      </x:c>
      <x:c r="P48" s="11" t="n">
        <x:v>480</x:v>
      </x:c>
      <x:c r="Q48" s="5" t="str">
        <x:v>Mid (中間價撮合)</x:v>
      </x:c>
      <x:c r="R48" s="11" t="n">
        <x:v>279.33</x:v>
      </x:c>
      <x:c r="S48" s="11" t="n">
        <x:v>49375300</x:v>
      </x:c>
      <x:c r="T48" s="11" t="n">
        <x:v>49375300</x:v>
      </x:c>
      <x:c r="U48" s="11" t="str">
        <x:v>-</x:v>
      </x:c>
      <x:c r="V48" s="11" t="n">
        <x:v>-69184700</x:v>
      </x:c>
      <x:c r="W48" s="11" t="str">
        <x:v>1:1.4</x:v>
      </x:c>
      <x:c r="X48" s="5" t="str">
        <x:v>280.10</x:v>
      </x:c>
      <x:c r="Y48" s="11" t="n">
        <x:v>118560000</x:v>
      </x:c>
      <x:c r="Z48" s="11" t="n">
        <x:v>0.28</x:v>
      </x:c>
      <x:c r="AA48" s="7" t="str">
        <x:v>Naked/CS Put Selling (賣方收租看跌)</x:v>
      </x:c>
      <x:c r="AB48" s="7" t="str">
        <x:v>做空波動率/看平偏多</x:v>
      </x:c>
      <x:c r="AC48" s="5" t="str">
        <x:v>-</x:v>
      </x:c>
      <x:c r="AD48" s="7" t="str">
        <x:v>Single Leg</x:v>
      </x:c>
      <x:c r="AE48" s="5" t="str">
        <x:v>單腿</x:v>
      </x:c>
      <x:c r="AF48" s="5" t="str">
        <x:v>Guaranteed Open (確定性開倉)</x:v>
      </x:c>
      <x:c r="AG48" s="5" t="str">
        <x:v>↑看多</x:v>
      </x:c>
      <x:c r="AH48" s="5" t="str">
        <x:v>現場交易</x:v>
      </x:c>
      <x:c r="AI48" s="5" t="str">
        <x:v>SLFT</x:v>
      </x:c>
      <x:c r="AJ48" s="10" t="n">
        <x:v>2470</x:v>
      </x:c>
      <x:c r="AK48" s="12" t="n">
        <x:v>199.9</x:v>
      </x:c>
      <x:c r="AL48" s="12" t="n">
        <x:v>198.6</x:v>
      </x:c>
      <x:c r="AM48" s="12" t="n">
        <x:v>201.35</x:v>
      </x:c>
      <x:c r="AN48" s="11" t="n">
        <x:v>-71.839</x:v>
      </x:c>
      <x:c r="AO48" s="11" t="n">
        <x:v>0</x:v>
      </x:c>
      <x:c r="AP48" s="13" t="n">
        <x:v>0</x:v>
      </x:c>
      <x:c r="AQ48" s="13" t="n">
        <x:v>0</x:v>
      </x:c>
      <x:c r="AR48" s="13" t="n">
        <x:v>0</x:v>
      </x:c>
      <x:c r="AS48" s="13" t="n">
        <x:v>0</x:v>
      </x:c>
      <x:c r="AT48" s="13" t="n">
        <x:v>0</x:v>
      </x:c>
      <x:c r="AU48" s="10" t="n">
        <x:v>2470</x:v>
      </x:c>
      <x:c r="AV48" s="10" t="n">
        <x:v>1250</x:v>
      </x:c>
      <x:c r="AW48" s="14" t="n">
        <x:v>1.976</x:v>
      </x:c>
      <x:c r="AX48" s="14" t="n">
        <x:v>1.976</x:v>
      </x:c>
      <x:c r="AY48" s="5" t="str">
        <x:v>PHLX</x:v>
      </x:c>
      <x:c r="AZ48" s="5" t="str">
        <x:v>20261028</x:v>
      </x:c>
      <x:c r="BA48" s="5" t="str">
        <x:v>-</x:v>
      </x:c>
      <x:c r="BB48" s="5" t="str">
        <x:v>501747016</x:v>
      </x:c>
      <x:c r="BC48" s="5" t="str">
        <x:v>202736</x:v>
      </x:c>
      <x:c r="BD48" s="5" t="str">
        <x:v>81</x:v>
      </x:c>
      <x:c r="BE48" s="5" t="str">
        <x:v>4</x:v>
      </x:c>
      <x:c r="BF48" s="5" t="str">
        <x:v>SLFT</x:v>
      </x:c>
      <x:c r="BG48" s="5" t="str">
        <x:v>PHLX</x:v>
      </x:c>
      <x:c r="BH48" s="5" t="str">
        <x:v>2</x:v>
      </x:c>
      <x:c r="BI48" s="5" t="str">
        <x:v>10002004</x:v>
      </x:c>
      <x:c r="BJ48" s="5" t="str">
        <x:v>10002116</x:v>
      </x:c>
      <x:c r="BK48" s="5" t="str">
        <x:v>883be55600ce0a3527e56dde4c1c4293</x:v>
      </x:c>
      <x:c r="BL48" s="5" t="str">
        <x:v>0</x:v>
      </x:c>
      <x:c r="BM48" s="5" t="str">
        <x:v>5002667476</x:v>
      </x:c>
      <x:c r="BN48" s="5" t="str">
        <x:v>1</x:v>
      </x:c>
      <x:c r="BO48" s="5" t="str">
        <x:v>39</x:v>
      </x:c>
      <x:c r="BP48" s="5" t="str"/>
      <x:c r="BQ48" s="5" t="str">
        <x:v>0</x:v>
      </x:c>
      <x:c r="BR48" s="5" t="str">
        <x:v>39</x:v>
      </x:c>
      <x:c r="BS48" s="5" t="str">
        <x:v>faccac52</x:v>
      </x:c>
      <x:c r="BT48" s="5" t="str">
        <x:v>2026-11-08 01:21:02</x:v>
      </x:c>
      <x:c r="BU48" s="42" t="n">
        <x:f>M48-TODAY()</x:f>
        <x:v>69</x:v>
      </x:c>
    </x:row>
    <x:row r="49" ht="72" customHeight="1">
      <x:c r="A49" s="5" t="str">
        <x:v>-</x:v>
      </x:c>
      <x:c r="B49" s="8" t="n">
        <x:v>46324.5475</x:v>
      </x:c>
      <x:c r="C49" s="5" t="str">
        <x:v>GOOG</x:v>
      </x:c>
      <x:c r="D49" s="5" t="str">
        <x:v>未审核</x:v>
      </x:c>
      <x:c r="E49" s="7" t="str">
        <x:v>本轮抓取尚未通过逐条复核，按规则显示未审核</x:v>
      </x:c>
      <x:c r="F49" s="5" t="str">
        <x:v>GOOG 270617 360.00C</x:v>
      </x:c>
      <x:c r="G49" s="5" t="str">
        <x:v>主動買入</x:v>
      </x:c>
      <x:c r="H49" s="5" t="str">
        <x:v>⭐ 大額主力異動 ($48.6M)</x:v>
      </x:c>
      <x:c r="I49" s="7" t="str">
        <x:v>-</x:v>
      </x:c>
      <x:c r="J49" s="5" t="str">
        <x:v>-</x:v>
      </x:c>
      <x:c r="K49" s="5" t="str">
        <x:v>未审核</x:v>
      </x:c>
      <x:c r="L49" s="5" t="str"/>
      <x:c r="M49" s="9" t="n">
        <x:v>46555</x:v>
      </x:c>
      <x:c r="N49" s="10" t="n">
        <x:v>221</x:v>
      </x:c>
      <x:c r="O49" s="10" t="n">
        <x:v>231</x:v>
      </x:c>
      <x:c r="P49" s="11" t="n">
        <x:v>360</x:v>
      </x:c>
      <x:c r="Q49" s="5" t="str">
        <x:v>At Ask (賣一主動買)</x:v>
      </x:c>
      <x:c r="R49" s="11" t="n">
        <x:v>282.7229</x:v>
      </x:c>
      <x:c r="S49" s="11" t="n">
        <x:v>1335510</x:v>
      </x:c>
      <x:c r="T49" s="11" t="str">
        <x:v>+∞</x:v>
      </x:c>
      <x:c r="U49" s="11" t="n">
        <x:v>14.69</x:v>
      </x:c>
      <x:c r="V49" s="11" t="n">
        <x:v>-1335510</x:v>
      </x:c>
      <x:c r="W49" s="11" t="str">
        <x:v>∞:1</x:v>
      </x:c>
      <x:c r="X49" s="5" t="str">
        <x:v>369.90</x:v>
      </x:c>
      <x:c r="Y49" s="11" t="n">
        <x:v>48564000</x:v>
      </x:c>
      <x:c r="Z49" s="11" t="n">
        <x:v>30.83</x:v>
      </x:c>
      <x:c r="AA49" s="7" t="str">
        <x:v>Single Leg Flow (普通單腿異動)</x:v>
      </x:c>
      <x:c r="AB49" s="7" t="str">
        <x:v>看多</x:v>
      </x:c>
      <x:c r="AC49" s="5" t="str">
        <x:v>-</x:v>
      </x:c>
      <x:c r="AD49" s="7" t="str">
        <x:v>Single Leg</x:v>
      </x:c>
      <x:c r="AE49" s="5" t="str">
        <x:v>單腿</x:v>
      </x:c>
      <x:c r="AF49" s="5" t="str">
        <x:v>Position Turnover (大單換手/存量博弈)</x:v>
      </x:c>
      <x:c r="AG49" s="5" t="str">
        <x:v>↑看多</x:v>
      </x:c>
      <x:c r="AH49" s="5" t="str">
        <x:v>普通成交</x:v>
      </x:c>
      <x:c r="AI49" s="5" t="str">
        <x:v>AUTO</x:v>
      </x:c>
      <x:c r="AJ49" s="10" t="n">
        <x:v>1349</x:v>
      </x:c>
      <x:c r="AK49" s="12" t="n">
        <x:v>9.9</x:v>
      </x:c>
      <x:c r="AL49" s="12" t="n">
        <x:v>9.6</x:v>
      </x:c>
      <x:c r="AM49" s="12" t="n">
        <x:v>9.9</x:v>
      </x:c>
      <x:c r="AN49" s="11" t="n">
        <x:v>27.333</x:v>
      </x:c>
      <x:c r="AO49" s="11" t="n">
        <x:v>33.361</x:v>
      </x:c>
      <x:c r="AP49" s="13" t="n">
        <x:v>0.247958</x:v>
      </x:c>
      <x:c r="AQ49" s="13" t="n">
        <x:v>0.00422</x:v>
      </x:c>
      <x:c r="AR49" s="13" t="n">
        <x:v>0.710886</x:v>
      </x:c>
      <x:c r="AS49" s="13" t="n">
        <x:v>-0.058282</x:v>
      </x:c>
      <x:c r="AT49" s="13" t="n">
        <x:v>0.381727</x:v>
      </x:c>
      <x:c r="AU49" s="10" t="n">
        <x:v>1776</x:v>
      </x:c>
      <x:c r="AV49" s="10" t="n">
        <x:v>1865</x:v>
      </x:c>
      <x:c r="AW49" s="14" t="n">
        <x:v>0.7233</x:v>
      </x:c>
      <x:c r="AX49" s="14" t="n">
        <x:v>0.95227</x:v>
      </x:c>
      <x:c r="AY49" s="5" t="str">
        <x:v>NSDQ,PHLX</x:v>
      </x:c>
      <x:c r="AZ49" s="5" t="str">
        <x:v>20261028</x:v>
      </x:c>
      <x:c r="BA49" s="5" t="str">
        <x:v>-</x:v>
      </x:c>
      <x:c r="BB49" s="5" t="str">
        <x:v>63016242</x:v>
      </x:c>
      <x:c r="BC49" s="5" t="str">
        <x:v>202736</x:v>
      </x:c>
      <x:c r="BD49" s="5" t="str">
        <x:v>81</x:v>
      </x:c>
      <x:c r="BE49" s="5" t="str">
        <x:v>0</x:v>
      </x:c>
      <x:c r="BF49" s="5" t="str"/>
      <x:c r="BG49" s="5" t="str"/>
      <x:c r="BH49" s="5" t="str">
        <x:v>2</x:v>
      </x:c>
      <x:c r="BI49" s="5" t="str">
        <x:v>10002004</x:v>
      </x:c>
      <x:c r="BJ49" s="5" t="str">
        <x:v>10002116</x:v>
      </x:c>
      <x:c r="BK49" s="5" t="str">
        <x:v>0ae3d6d982e15ae30e36076f008153fb</x:v>
      </x:c>
      <x:c r="BL49" s="5" t="str">
        <x:v>0</x:v>
      </x:c>
      <x:c r="BM49" s="5" t="str">
        <x:v>5002667054</x:v>
      </x:c>
      <x:c r="BN49" s="5" t="str">
        <x:v>1</x:v>
      </x:c>
      <x:c r="BO49" s="5" t="str"/>
      <x:c r="BP49" s="5" t="str">
        <x:v>63016242_1793293704_7702137810802704384_1793293704_7702137810802704385</x:v>
      </x:c>
      <x:c r="BQ49" s="5" t="str">
        <x:v>1</x:v>
      </x:c>
      <x:c r="BR49" s="5" t="str">
        <x:v>36</x:v>
      </x:c>
      <x:c r="BS49" s="5" t="str">
        <x:v>faccac52</x:v>
      </x:c>
      <x:c r="BT49" s="5" t="str">
        <x:v>2026-11-08 01:21:02</x:v>
      </x:c>
      <x:c r="BU49" s="42" t="n">
        <x:f>M49-TODAY()</x:f>
        <x:v>222</x:v>
      </x:c>
    </x:row>
    <x:row r="50" ht="72" customHeight="1">
      <x:c r="A50" s="15" t="str">
        <x:v>7.1</x:v>
      </x:c>
      <x:c r="B50" s="16" t="n">
        <x:v>46324.535104166665</x:v>
      </x:c>
      <x:c r="C50" s="15" t="str">
        <x:v>GOOG</x:v>
      </x:c>
      <x:c r="D50" s="15" t="str">
        <x:v>未审核</x:v>
      </x:c>
      <x:c r="E50" s="17" t="str">
        <x:v>本轮抓取尚未通过逐条复核，按规则显示未审核</x:v>
      </x:c>
      <x:c r="F50" s="15" t="str">
        <x:v>GOOG 270115 375.00C</x:v>
      </x:c>
      <x:c r="G50" s="15" t="str">
        <x:v>主動買入</x:v>
      </x:c>
      <x:c r="H50" s="15" t="str">
        <x:v>⚡ 重大多腿價差 ($138.9M)</x:v>
      </x:c>
      <x:c r="I50" s="17" t="str">
        <x:v>⚠️ 同向雙買價差 (非標準一買一賣垂直價差，屬分層壓制或跨所殘缺腿)</x:v>
      </x:c>
      <x:c r="J50" s="15" t="str">
        <x:v>2026-11-07 17:21:16</x:v>
      </x:c>
      <x:c r="K50" s="15" t="str">
        <x:v>未审核</x:v>
      </x:c>
      <x:c r="L50" s="15" t="str"/>
      <x:c r="M50" s="18" t="n">
        <x:v>46402</x:v>
      </x:c>
      <x:c r="N50" s="19" t="n">
        <x:v>69</x:v>
      </x:c>
      <x:c r="O50" s="19" t="n">
        <x:v>78</x:v>
      </x:c>
      <x:c r="P50" s="20" t="n">
        <x:v>375</x:v>
      </x:c>
      <x:c r="Q50" s="15" t="str">
        <x:v>At Ask (賣一主動買)</x:v>
      </x:c>
      <x:c r="R50" s="20" t="n">
        <x:v>282.68</x:v>
      </x:c>
      <x:c r="S50" s="20" t="n">
        <x:v>348082</x:v>
      </x:c>
      <x:c r="T50" s="20" t="str">
        <x:v>-</x:v>
      </x:c>
      <x:c r="U50" s="20" t="str">
        <x:v>-</x:v>
      </x:c>
      <x:c r="V50" s="20" t="str">
        <x:v>-</x:v>
      </x:c>
      <x:c r="W50" s="20" t="str">
        <x:v>-</x:v>
      </x:c>
      <x:c r="X50" s="15" t="str">
        <x:v>-</x:v>
      </x:c>
      <x:c r="Y50" s="20" t="n">
        <x:v>138862500</x:v>
      </x:c>
      <x:c r="Z50" s="20" t="str">
        <x:v>-</x:v>
      </x:c>
      <x:c r="AA50" s="17" t="str">
        <x:v>Call Ladder / Combo (看漲階梯組合)</x:v>
      </x:c>
      <x:c r="AB50" s="17" t="str">
        <x:v>強烈看多</x:v>
      </x:c>
      <x:c r="AC50" s="15" t="str">
        <x:v>C_1793292633000_007</x:v>
      </x:c>
      <x:c r="AD50" s="17" t="str">
        <x:v>Leg 1/2: BUY 3703x GOOG 270115 375.00C</x:v>
      </x:c>
      <x:c r="AE50" s="15" t="str">
        <x:v>多腿</x:v>
      </x:c>
      <x:c r="AF50" s="15" t="str">
        <x:v>CumVol Breakout (累計突破開倉)</x:v>
      </x:c>
      <x:c r="AG50" s="15" t="str">
        <x:v>↑看多</x:v>
      </x:c>
      <x:c r="AH50" s="15" t="str">
        <x:v>交叉交易</x:v>
      </x:c>
      <x:c r="AI50" s="15" t="str">
        <x:v>MLCT</x:v>
      </x:c>
      <x:c r="AJ50" s="19" t="n">
        <x:v>3703</x:v>
      </x:c>
      <x:c r="AK50" s="21" t="n">
        <x:v>0.94</x:v>
      </x:c>
      <x:c r="AL50" s="21" t="n">
        <x:v>0.91</x:v>
      </x:c>
      <x:c r="AM50" s="21" t="n">
        <x:v>0.94</x:v>
      </x:c>
      <x:c r="AN50" s="20" t="n">
        <x:v>32.658</x:v>
      </x:c>
      <x:c r="AO50" s="20" t="n">
        <x:v>34.852</x:v>
      </x:c>
      <x:c r="AP50" s="22" t="n">
        <x:v>0.053424</x:v>
      </x:c>
      <x:c r="AQ50" s="22" t="n">
        <x:v>0.002383</x:v>
      </x:c>
      <x:c r="AR50" s="22" t="n">
        <x:v>0.142285</x:v>
      </x:c>
      <x:c r="AS50" s="22" t="n">
        <x:v>-0.033121</x:v>
      </x:c>
      <x:c r="AT50" s="22" t="n">
        <x:v>0.030289</x:v>
      </x:c>
      <x:c r="AU50" s="19" t="n">
        <x:v>7864</x:v>
      </x:c>
      <x:c r="AV50" s="19" t="n">
        <x:v>5704</x:v>
      </x:c>
      <x:c r="AW50" s="23" t="n">
        <x:v>0.6492</x:v>
      </x:c>
      <x:c r="AX50" s="23" t="n">
        <x:v>1.37868</x:v>
      </x:c>
      <x:c r="AY50" s="15" t="str">
        <x:v>#42</x:v>
      </x:c>
      <x:c r="AZ50" s="15" t="str">
        <x:v>20261028</x:v>
      </x:c>
      <x:c r="BA50" s="15" t="str">
        <x:v>-</x:v>
      </x:c>
      <x:c r="BB50" s="15" t="str">
        <x:v>63754597</x:v>
      </x:c>
      <x:c r="BC50" s="15" t="str">
        <x:v>202736</x:v>
      </x:c>
      <x:c r="BD50" s="15" t="str">
        <x:v>81</x:v>
      </x:c>
      <x:c r="BE50" s="15" t="str">
        <x:v>2</x:v>
      </x:c>
      <x:c r="BF50" s="15" t="str">
        <x:v>MLCT</x:v>
      </x:c>
      <x:c r="BG50" s="15" t="str">
        <x:v>SPHR</x:v>
      </x:c>
      <x:c r="BH50" s="15" t="str">
        <x:v>2</x:v>
      </x:c>
      <x:c r="BI50" s="15" t="str">
        <x:v>10002004</x:v>
      </x:c>
      <x:c r="BJ50" s="15" t="str">
        <x:v>10002116</x:v>
      </x:c>
      <x:c r="BK50" s="15" t="str">
        <x:v>f7c236a356907957452629c384a74d4a</x:v>
      </x:c>
      <x:c r="BL50" s="15" t="str">
        <x:v>0</x:v>
      </x:c>
      <x:c r="BM50" s="15" t="str">
        <x:v>5002666954</x:v>
      </x:c>
      <x:c r="BN50" s="15" t="str">
        <x:v>1</x:v>
      </x:c>
      <x:c r="BO50" s="15" t="str">
        <x:v>42</x:v>
      </x:c>
      <x:c r="BP50" s="15" t="str"/>
      <x:c r="BQ50" s="15" t="str">
        <x:v>0</x:v>
      </x:c>
      <x:c r="BR50" s="15" t="str">
        <x:v>42</x:v>
      </x:c>
      <x:c r="BS50" s="15" t="str">
        <x:v>faccac52</x:v>
      </x:c>
      <x:c r="BT50" s="15" t="str">
        <x:v>2026-11-08 01:21:02</x:v>
      </x:c>
      <x:c r="BU50" s="43" t="n">
        <x:f>M50-TODAY()</x:f>
        <x:v>69</x:v>
      </x:c>
    </x:row>
    <x:row r="51" ht="72" customHeight="1">
      <x:c r="A51" s="15" t="str">
        <x:v>7.2</x:v>
      </x:c>
      <x:c r="B51" s="16" t="n">
        <x:v>46324.535104166665</x:v>
      </x:c>
      <x:c r="C51" s="15" t="str">
        <x:v>GOOG</x:v>
      </x:c>
      <x:c r="D51" s="15" t="str">
        <x:v>未审核</x:v>
      </x:c>
      <x:c r="E51" s="17" t="str">
        <x:v>本轮抓取尚未通过逐条复核，按规则显示未审核</x:v>
      </x:c>
      <x:c r="F51" s="15" t="str">
        <x:v>GOOG 270115 320.00C</x:v>
      </x:c>
      <x:c r="G51" s="15" t="str">
        <x:v>主動買入</x:v>
      </x:c>
      <x:c r="H51" s="15" t="str">
        <x:v>⚡ 重大多腿價差 ($118.5M)</x:v>
      </x:c>
      <x:c r="I51" s="17" t="str">
        <x:v>⚠️ 同向雙買價差 (非標準一買一賣垂直價差，屬分層壓制或跨所殘缺腿)</x:v>
      </x:c>
      <x:c r="J51" s="15" t="str">
        <x:v>2026-11-07 17:21:16</x:v>
      </x:c>
      <x:c r="K51" s="15" t="str">
        <x:v>未审核</x:v>
      </x:c>
      <x:c r="L51" s="15" t="str"/>
      <x:c r="M51" s="18" t="n">
        <x:v>46402</x:v>
      </x:c>
      <x:c r="N51" s="19" t="n">
        <x:v>69</x:v>
      </x:c>
      <x:c r="O51" s="19" t="n">
        <x:v>78</x:v>
      </x:c>
      <x:c r="P51" s="20" t="n">
        <x:v>320</x:v>
      </x:c>
      <x:c r="Q51" s="15" t="str">
        <x:v>At Ask (賣一主動買)</x:v>
      </x:c>
      <x:c r="R51" s="20" t="n">
        <x:v>282.68</x:v>
      </x:c>
      <x:c r="S51" s="20" t="n">
        <x:v>1870015</x:v>
      </x:c>
      <x:c r="T51" s="20" t="str">
        <x:v>-</x:v>
      </x:c>
      <x:c r="U51" s="20" t="str">
        <x:v>-</x:v>
      </x:c>
      <x:c r="V51" s="20" t="str">
        <x:v>-</x:v>
      </x:c>
      <x:c r="W51" s="20" t="str">
        <x:v>-</x:v>
      </x:c>
      <x:c r="X51" s="15" t="str">
        <x:v>-</x:v>
      </x:c>
      <x:c r="Y51" s="20" t="n">
        <x:v>118496000</x:v>
      </x:c>
      <x:c r="Z51" s="20" t="str">
        <x:v>-</x:v>
      </x:c>
      <x:c r="AA51" s="17" t="str">
        <x:v>Call Ladder / Combo (看漲階梯組合)</x:v>
      </x:c>
      <x:c r="AB51" s="17" t="str">
        <x:v>強烈看多</x:v>
      </x:c>
      <x:c r="AC51" s="15" t="str">
        <x:v>C_1793292633000_007</x:v>
      </x:c>
      <x:c r="AD51" s="17" t="str">
        <x:v>Leg 2/2: BUY 3703x GOOG 270115 320.00C</x:v>
      </x:c>
      <x:c r="AE51" s="15" t="str">
        <x:v>多腿</x:v>
      </x:c>
      <x:c r="AF51" s="15" t="str">
        <x:v>CumVol Breakout (累計突破開倉)</x:v>
      </x:c>
      <x:c r="AG51" s="15" t="str">
        <x:v>↑看多</x:v>
      </x:c>
      <x:c r="AH51" s="15" t="str">
        <x:v>交叉交易</x:v>
      </x:c>
      <x:c r="AI51" s="15" t="str">
        <x:v>MLCT</x:v>
      </x:c>
      <x:c r="AJ51" s="19" t="n">
        <x:v>3703</x:v>
      </x:c>
      <x:c r="AK51" s="21" t="n">
        <x:v>5.05</x:v>
      </x:c>
      <x:c r="AL51" s="21" t="n">
        <x:v>4.85</x:v>
      </x:c>
      <x:c r="AM51" s="21" t="n">
        <x:v>5.05</x:v>
      </x:c>
      <x:c r="AN51" s="20" t="n">
        <x:v>13.202</x:v>
      </x:c>
      <x:c r="AO51" s="20" t="n">
        <x:v>30.501</x:v>
      </x:c>
      <x:c r="AP51" s="22" t="n">
        <x:v>0.229463</x:v>
      </x:c>
      <x:c r="AQ51" s="22" t="n">
        <x:v>0.007596</x:v>
      </x:c>
      <x:c r="AR51" s="22" t="n">
        <x:v>0.396816</x:v>
      </x:c>
      <x:c r="AS51" s="22" t="n">
        <x:v>-0.08438</x:v>
      </x:c>
      <x:c r="AT51" s="22" t="n">
        <x:v>0.128354</x:v>
      </x:c>
      <x:c r="AU51" s="19" t="n">
        <x:v>9022</x:v>
      </x:c>
      <x:c r="AV51" s="19" t="n">
        <x:v>4115</x:v>
      </x:c>
      <x:c r="AW51" s="23" t="n">
        <x:v>0.8999</x:v>
      </x:c>
      <x:c r="AX51" s="23" t="n">
        <x:v>2.19246</x:v>
      </x:c>
      <x:c r="AY51" s="15" t="str">
        <x:v>#42</x:v>
      </x:c>
      <x:c r="AZ51" s="15" t="str">
        <x:v>20261028</x:v>
      </x:c>
      <x:c r="BA51" s="15" t="str">
        <x:v>-</x:v>
      </x:c>
      <x:c r="BB51" s="15" t="str">
        <x:v>62527099</x:v>
      </x:c>
      <x:c r="BC51" s="15" t="str">
        <x:v>202736</x:v>
      </x:c>
      <x:c r="BD51" s="15" t="str">
        <x:v>81</x:v>
      </x:c>
      <x:c r="BE51" s="15" t="str">
        <x:v>2</x:v>
      </x:c>
      <x:c r="BF51" s="15" t="str">
        <x:v>MLCT</x:v>
      </x:c>
      <x:c r="BG51" s="15" t="str">
        <x:v>SPHR</x:v>
      </x:c>
      <x:c r="BH51" s="15" t="str">
        <x:v>2</x:v>
      </x:c>
      <x:c r="BI51" s="15" t="str">
        <x:v>10002004</x:v>
      </x:c>
      <x:c r="BJ51" s="15" t="str">
        <x:v>10002116</x:v>
      </x:c>
      <x:c r="BK51" s="15" t="str">
        <x:v>7f36b6e8da0ffbbd69481508a853bb50</x:v>
      </x:c>
      <x:c r="BL51" s="15" t="str">
        <x:v>0</x:v>
      </x:c>
      <x:c r="BM51" s="15" t="str">
        <x:v>5002666953</x:v>
      </x:c>
      <x:c r="BN51" s="15" t="str">
        <x:v>1</x:v>
      </x:c>
      <x:c r="BO51" s="15" t="str">
        <x:v>42</x:v>
      </x:c>
      <x:c r="BP51" s="15" t="str"/>
      <x:c r="BQ51" s="15" t="str">
        <x:v>0</x:v>
      </x:c>
      <x:c r="BR51" s="15" t="str">
        <x:v>42</x:v>
      </x:c>
      <x:c r="BS51" s="15" t="str">
        <x:v>faccac52</x:v>
      </x:c>
      <x:c r="BT51" s="15" t="str">
        <x:v>2026-11-08 01:21:02</x:v>
      </x:c>
      <x:c r="BU51" s="43" t="n">
        <x:f>M51-TODAY()</x:f>
        <x:v>69</x:v>
      </x:c>
    </x:row>
    <x:row r="52" ht="72" customHeight="1">
      <x:c r="A52" s="24" t="str">
        <x:v>8.1</x:v>
      </x:c>
      <x:c r="B52" s="25" t="n">
        <x:v>46324.52712962963</x:v>
      </x:c>
      <x:c r="C52" s="24" t="str">
        <x:v>GOOG</x:v>
      </x:c>
      <x:c r="D52" s="24" t="str">
        <x:v>未审核</x:v>
      </x:c>
      <x:c r="E52" s="26" t="str">
        <x:v>本轮抓取尚未通过逐条复核，按规则显示未审核</x:v>
      </x:c>
      <x:c r="F52" s="24" t="str">
        <x:v>GOOG 270115 320.00C</x:v>
      </x:c>
      <x:c r="G52" s="24" t="str">
        <x:v>主動賣出</x:v>
      </x:c>
      <x:c r="H52" s="24" t="str">
        <x:v>⚡ 重大多腿價差 ($118.5M)</x:v>
      </x:c>
      <x:c r="I52" s="26" t="str">
        <x:v>-</x:v>
      </x:c>
      <x:c r="J52" s="24" t="str">
        <x:v>-</x:v>
      </x:c>
      <x:c r="K52" s="24" t="str">
        <x:v>未审核</x:v>
      </x:c>
      <x:c r="L52" s="24" t="str"/>
      <x:c r="M52" s="27" t="n">
        <x:v>46402</x:v>
      </x:c>
      <x:c r="N52" s="28" t="n">
        <x:v>69</x:v>
      </x:c>
      <x:c r="O52" s="28" t="n">
        <x:v>78</x:v>
      </x:c>
      <x:c r="P52" s="29" t="n">
        <x:v>320</x:v>
      </x:c>
      <x:c r="Q52" s="24" t="str">
        <x:v>Mid (中間價撮合)</x:v>
      </x:c>
      <x:c r="R52" s="29" t="n">
        <x:v>283.2</x:v>
      </x:c>
      <x:c r="S52" s="29" t="n">
        <x:v>1877421</x:v>
      </x:c>
      <x:c r="T52" s="29" t="n">
        <x:v>1507121</x:v>
      </x:c>
      <x:c r="U52" s="29" t="n">
        <x:v>83.46</x:v>
      </x:c>
      <x:c r="V52" s="29" t="n">
        <x:v>-18859379</x:v>
      </x:c>
      <x:c r="W52" s="29" t="str">
        <x:v>1:12.5</x:v>
      </x:c>
      <x:c r="X52" s="24" t="str">
        <x:v>324.07</x:v>
      </x:c>
      <x:c r="Y52" s="29" t="n">
        <x:v>118496000</x:v>
      </x:c>
      <x:c r="Z52" s="29" t="n">
        <x:v>14.43</x:v>
      </x:c>
      <x:c r="AA52" s="26" t="str">
        <x:v>Bear Call Spread (熊市看漲價差)</x:v>
      </x:c>
      <x:c r="AB52" s="26" t="str">
        <x:v>看平偏空/收租</x:v>
      </x:c>
      <x:c r="AC52" s="24" t="str">
        <x:v>C_1793291944000_008</x:v>
      </x:c>
      <x:c r="AD52" s="26" t="str">
        <x:v>Leg 1/2: SELL 3703x GOOG 270115 320.00C</x:v>
      </x:c>
      <x:c r="AE52" s="24" t="str">
        <x:v>多腿</x:v>
      </x:c>
      <x:c r="AF52" s="24" t="str">
        <x:v>CumVol Breakout (累計突破開倉)</x:v>
      </x:c>
      <x:c r="AG52" s="24" t="str">
        <x:v>↓看空</x:v>
      </x:c>
      <x:c r="AH52" s="24" t="str">
        <x:v>交叉交易</x:v>
      </x:c>
      <x:c r="AI52" s="24" t="str">
        <x:v>MLCT</x:v>
      </x:c>
      <x:c r="AJ52" s="28" t="n">
        <x:v>3703</x:v>
      </x:c>
      <x:c r="AK52" s="30" t="n">
        <x:v>5.07</x:v>
      </x:c>
      <x:c r="AL52" s="30" t="n">
        <x:v>5.05</x:v>
      </x:c>
      <x:c r="AM52" s="30" t="n">
        <x:v>5.2</x:v>
      </x:c>
      <x:c r="AN52" s="29" t="n">
        <x:v>12.994</x:v>
      </x:c>
      <x:c r="AO52" s="29" t="n">
        <x:v>30.264</x:v>
      </x:c>
      <x:c r="AP52" s="31" t="n">
        <x:v>0.232984</x:v>
      </x:c>
      <x:c r="AQ52" s="31" t="n">
        <x:v>0.0077</x:v>
      </x:c>
      <x:c r="AR52" s="31" t="n">
        <x:v>0.401257</x:v>
      </x:c>
      <x:c r="AS52" s="31" t="n">
        <x:v>-0.084762</x:v>
      </x:c>
      <x:c r="AT52" s="31" t="n">
        <x:v>0.130705</x:v>
      </x:c>
      <x:c r="AU52" s="28" t="n">
        <x:v>5302</x:v>
      </x:c>
      <x:c r="AV52" s="28" t="n">
        <x:v>4115</x:v>
      </x:c>
      <x:c r="AW52" s="32" t="n">
        <x:v>0.8999</x:v>
      </x:c>
      <x:c r="AX52" s="32" t="n">
        <x:v>1.28845</x:v>
      </x:c>
      <x:c r="AY52" s="24" t="str">
        <x:v>#42</x:v>
      </x:c>
      <x:c r="AZ52" s="24" t="str">
        <x:v>20261028</x:v>
      </x:c>
      <x:c r="BA52" s="24" t="str">
        <x:v>-</x:v>
      </x:c>
      <x:c r="BB52" s="24" t="str">
        <x:v>62527099</x:v>
      </x:c>
      <x:c r="BC52" s="24" t="str">
        <x:v>202736</x:v>
      </x:c>
      <x:c r="BD52" s="24" t="str">
        <x:v>81</x:v>
      </x:c>
      <x:c r="BE52" s="24" t="str">
        <x:v>2</x:v>
      </x:c>
      <x:c r="BF52" s="24" t="str">
        <x:v>MLCT</x:v>
      </x:c>
      <x:c r="BG52" s="24" t="str">
        <x:v>SPHR</x:v>
      </x:c>
      <x:c r="BH52" s="24" t="str">
        <x:v>1</x:v>
      </x:c>
      <x:c r="BI52" s="24" t="str">
        <x:v>10002004</x:v>
      </x:c>
      <x:c r="BJ52" s="24" t="str">
        <x:v>10002116</x:v>
      </x:c>
      <x:c r="BK52" s="24" t="str">
        <x:v>38e34e42dee794f10c3a524ff8167e33</x:v>
      </x:c>
      <x:c r="BL52" s="24" t="str">
        <x:v>0</x:v>
      </x:c>
      <x:c r="BM52" s="24" t="str">
        <x:v>5002666888</x:v>
      </x:c>
      <x:c r="BN52" s="24" t="str">
        <x:v>1</x:v>
      </x:c>
      <x:c r="BO52" s="24" t="str">
        <x:v>42</x:v>
      </x:c>
      <x:c r="BP52" s="24" t="str"/>
      <x:c r="BQ52" s="24" t="str">
        <x:v>0</x:v>
      </x:c>
      <x:c r="BR52" s="24" t="str">
        <x:v>42</x:v>
      </x:c>
      <x:c r="BS52" s="24" t="str">
        <x:v>faccac52</x:v>
      </x:c>
      <x:c r="BT52" s="24" t="str">
        <x:v>2026-11-08 01:21:02</x:v>
      </x:c>
      <x:c r="BU52" s="44" t="n">
        <x:f>M52-TODAY()</x:f>
        <x:v>69</x:v>
      </x:c>
    </x:row>
    <x:row r="53" ht="72" customHeight="1">
      <x:c r="A53" s="24" t="str">
        <x:v>8.2</x:v>
      </x:c>
      <x:c r="B53" s="25" t="n">
        <x:v>46324.52712962963</x:v>
      </x:c>
      <x:c r="C53" s="24" t="str">
        <x:v>GOOG</x:v>
      </x:c>
      <x:c r="D53" s="24" t="str">
        <x:v>未审核</x:v>
      </x:c>
      <x:c r="E53" s="26" t="str">
        <x:v>本轮抓取尚未通过逐条复核，按规则显示未审核</x:v>
      </x:c>
      <x:c r="F53" s="24" t="str">
        <x:v>GOOG 270115 375.00C</x:v>
      </x:c>
      <x:c r="G53" s="24" t="str">
        <x:v>主動買入</x:v>
      </x:c>
      <x:c r="H53" s="24" t="str">
        <x:v>⚡ 重大多腿價差 ($138.9M)</x:v>
      </x:c>
      <x:c r="I53" s="26" t="str">
        <x:v>-</x:v>
      </x:c>
      <x:c r="J53" s="24" t="str">
        <x:v>-</x:v>
      </x:c>
      <x:c r="K53" s="24" t="str">
        <x:v>未审核</x:v>
      </x:c>
      <x:c r="L53" s="24" t="str"/>
      <x:c r="M53" s="27" t="n">
        <x:v>46402</x:v>
      </x:c>
      <x:c r="N53" s="28" t="n">
        <x:v>69</x:v>
      </x:c>
      <x:c r="O53" s="28" t="n">
        <x:v>78</x:v>
      </x:c>
      <x:c r="P53" s="29" t="n">
        <x:v>375</x:v>
      </x:c>
      <x:c r="Q53" s="24" t="str">
        <x:v>Mid (中間價撮合)</x:v>
      </x:c>
      <x:c r="R53" s="29" t="n">
        <x:v>283.23</x:v>
      </x:c>
      <x:c r="S53" s="29" t="n">
        <x:v>370300</x:v>
      </x:c>
      <x:c r="T53" s="29" t="n">
        <x:v>1507121</x:v>
      </x:c>
      <x:c r="U53" s="29" t="n">
        <x:v>83.46</x:v>
      </x:c>
      <x:c r="V53" s="29" t="n">
        <x:v>-18859379</x:v>
      </x:c>
      <x:c r="W53" s="29" t="str">
        <x:v>1:12.5</x:v>
      </x:c>
      <x:c r="X53" s="24" t="str">
        <x:v>324.07</x:v>
      </x:c>
      <x:c r="Y53" s="29" t="n">
        <x:v>138862500</x:v>
      </x:c>
      <x:c r="Z53" s="29" t="n">
        <x:v>14.43</x:v>
      </x:c>
      <x:c r="AA53" s="26" t="str">
        <x:v>Bear Call Spread (熊市看漲價差)</x:v>
      </x:c>
      <x:c r="AB53" s="26" t="str">
        <x:v>看平偏空/收租</x:v>
      </x:c>
      <x:c r="AC53" s="24" t="str">
        <x:v>C_1793291944000_008</x:v>
      </x:c>
      <x:c r="AD53" s="26" t="str">
        <x:v>Leg 2/2: BUY 3703x GOOG 270115 375.00C</x:v>
      </x:c>
      <x:c r="AE53" s="24" t="str">
        <x:v>多腿</x:v>
      </x:c>
      <x:c r="AF53" s="24" t="str">
        <x:v>Position Turnover (大單換手/存量博弈)</x:v>
      </x:c>
      <x:c r="AG53" s="24" t="str">
        <x:v>↑看多</x:v>
      </x:c>
      <x:c r="AH53" s="24" t="str">
        <x:v>交叉交易</x:v>
      </x:c>
      <x:c r="AI53" s="24" t="str">
        <x:v>MLCT</x:v>
      </x:c>
      <x:c r="AJ53" s="28" t="n">
        <x:v>3703</x:v>
      </x:c>
      <x:c r="AK53" s="30" t="n">
        <x:v>1</x:v>
      </x:c>
      <x:c r="AL53" s="30" t="n">
        <x:v>0.94</x:v>
      </x:c>
      <x:c r="AM53" s="30" t="n">
        <x:v>1.01</x:v>
      </x:c>
      <x:c r="AN53" s="29" t="n">
        <x:v>32.401</x:v>
      </x:c>
      <x:c r="AO53" s="29" t="n">
        <x:v>34.365</x:v>
      </x:c>
      <x:c r="AP53" s="31" t="n">
        <x:v>0.052472</x:v>
      </x:c>
      <x:c r="AQ53" s="31" t="n">
        <x:v>0.002376</x:v>
      </x:c>
      <x:c r="AR53" s="31" t="n">
        <x:v>0.140641</x:v>
      </x:c>
      <x:c r="AS53" s="31" t="n">
        <x:v>-0.032292</x:v>
      </x:c>
      <x:c r="AT53" s="31" t="n">
        <x:v>0.029862</x:v>
      </x:c>
      <x:c r="AU53" s="28" t="n">
        <x:v>4151</x:v>
      </x:c>
      <x:c r="AV53" s="28" t="n">
        <x:v>5704</x:v>
      </x:c>
      <x:c r="AW53" s="32" t="n">
        <x:v>0.6492</x:v>
      </x:c>
      <x:c r="AX53" s="32" t="n">
        <x:v>0.72773</x:v>
      </x:c>
      <x:c r="AY53" s="24" t="str">
        <x:v>#42</x:v>
      </x:c>
      <x:c r="AZ53" s="24" t="str">
        <x:v>20261028</x:v>
      </x:c>
      <x:c r="BA53" s="24" t="str">
        <x:v>-</x:v>
      </x:c>
      <x:c r="BB53" s="24" t="str">
        <x:v>63754597</x:v>
      </x:c>
      <x:c r="BC53" s="24" t="str">
        <x:v>202736</x:v>
      </x:c>
      <x:c r="BD53" s="24" t="str">
        <x:v>81</x:v>
      </x:c>
      <x:c r="BE53" s="24" t="str">
        <x:v>2</x:v>
      </x:c>
      <x:c r="BF53" s="24" t="str">
        <x:v>MLCT</x:v>
      </x:c>
      <x:c r="BG53" s="24" t="str">
        <x:v>SPHR</x:v>
      </x:c>
      <x:c r="BH53" s="24" t="str">
        <x:v>2</x:v>
      </x:c>
      <x:c r="BI53" s="24" t="str">
        <x:v>10002004</x:v>
      </x:c>
      <x:c r="BJ53" s="24" t="str">
        <x:v>10002116</x:v>
      </x:c>
      <x:c r="BK53" s="24" t="str">
        <x:v>2de21eb070dc612e02276acd5ae6e604</x:v>
      </x:c>
      <x:c r="BL53" s="24" t="str">
        <x:v>0</x:v>
      </x:c>
      <x:c r="BM53" s="24" t="str">
        <x:v>5002666887</x:v>
      </x:c>
      <x:c r="BN53" s="24" t="str">
        <x:v>1</x:v>
      </x:c>
      <x:c r="BO53" s="24" t="str">
        <x:v>42</x:v>
      </x:c>
      <x:c r="BP53" s="24" t="str"/>
      <x:c r="BQ53" s="24" t="str">
        <x:v>0</x:v>
      </x:c>
      <x:c r="BR53" s="24" t="str">
        <x:v>42</x:v>
      </x:c>
      <x:c r="BS53" s="24" t="str">
        <x:v>faccac52</x:v>
      </x:c>
      <x:c r="BT53" s="24" t="str">
        <x:v>2026-11-08 01:21:02</x:v>
      </x:c>
      <x:c r="BU53" s="44" t="n">
        <x:f>M53-TODAY()</x:f>
        <x:v>69</x:v>
      </x:c>
    </x:row>
    <x:row r="54" ht="72" customHeight="1">
      <x:c r="A54" s="33" t="str">
        <x:v>9.1</x:v>
      </x:c>
      <x:c r="B54" s="34" t="n">
        <x:v>46324.49024305555</x:v>
      </x:c>
      <x:c r="C54" s="33" t="str">
        <x:v>GOOG</x:v>
      </x:c>
      <x:c r="D54" s="33" t="str">
        <x:v>未审核</x:v>
      </x:c>
      <x:c r="E54" s="35" t="str">
        <x:v>本轮抓取尚未通过逐条复核，按规则显示未审核</x:v>
      </x:c>
      <x:c r="F54" s="33" t="str">
        <x:v>GOOG 270917 265.00P</x:v>
      </x:c>
      <x:c r="G54" s="33" t="str">
        <x:v>主動賣出</x:v>
      </x:c>
      <x:c r="H54" s="33" t="str">
        <x:v>⚡ 重大多腿價差 ($40.9M)</x:v>
      </x:c>
      <x:c r="I54" s="35" t="str">
        <x:v>-</x:v>
      </x:c>
      <x:c r="J54" s="33" t="str">
        <x:v>-</x:v>
      </x:c>
      <x:c r="K54" s="33" t="str">
        <x:v>未审核</x:v>
      </x:c>
      <x:c r="L54" s="33" t="str"/>
      <x:c r="M54" s="36" t="n">
        <x:v>46647</x:v>
      </x:c>
      <x:c r="N54" s="37" t="n">
        <x:v>313</x:v>
      </x:c>
      <x:c r="O54" s="37" t="n">
        <x:v>323</x:v>
      </x:c>
      <x:c r="P54" s="38" t="n">
        <x:v>265</x:v>
      </x:c>
      <x:c r="Q54" s="33" t="str">
        <x:v>Mid (中間價撮合)</x:v>
      </x:c>
      <x:c r="R54" s="38" t="n">
        <x:v>285.21</x:v>
      </x:c>
      <x:c r="S54" s="38" t="n">
        <x:v>3289086</x:v>
      </x:c>
      <x:c r="T54" s="38" t="n">
        <x:v>1696200</x:v>
      </x:c>
      <x:c r="U54" s="38" t="n">
        <x:v>62.17</x:v>
      </x:c>
      <x:c r="V54" s="38" t="n">
        <x:v>-3700800</x:v>
      </x:c>
      <x:c r="W54" s="38" t="str">
        <x:v>1:2.2</x:v>
      </x:c>
      <x:c r="X54" s="33" t="str">
        <x:v>254.00</x:v>
      </x:c>
      <x:c r="Y54" s="38" t="n">
        <x:v>40863000</x:v>
      </x:c>
      <x:c r="Z54" s="38" t="n">
        <x:v>-10.94</x:v>
      </x:c>
      <x:c r="AA54" s="35" t="str">
        <x:v>Bull Put Spread (牛市看跌價差)</x:v>
      </x:c>
      <x:c r="AB54" s="35" t="str">
        <x:v>看平偏多/收租</x:v>
      </x:c>
      <x:c r="AC54" s="33" t="str">
        <x:v>C_1793288757000_009</x:v>
      </x:c>
      <x:c r="AD54" s="35" t="str">
        <x:v>Leg 1/2: SELL 1542x GOOG 270917 265.00P</x:v>
      </x:c>
      <x:c r="AE54" s="33" t="str">
        <x:v>多腿</x:v>
      </x:c>
      <x:c r="AF54" s="33" t="str">
        <x:v>Position Turnover (大單換手/存量博弈)</x:v>
      </x:c>
      <x:c r="AG54" s="33" t="str">
        <x:v>↑看多</x:v>
      </x:c>
      <x:c r="AH54" s="33" t="str">
        <x:v>交叉交易</x:v>
      </x:c>
      <x:c r="AI54" s="33" t="str">
        <x:v>TLCT</x:v>
      </x:c>
      <x:c r="AJ54" s="37" t="n">
        <x:v>1542</x:v>
      </x:c>
      <x:c r="AK54" s="39" t="n">
        <x:v>21.33</x:v>
      </x:c>
      <x:c r="AL54" s="39" t="n">
        <x:v>21.25</x:v>
      </x:c>
      <x:c r="AM54" s="39" t="n">
        <x:v>21.7</x:v>
      </x:c>
      <x:c r="AN54" s="38" t="n">
        <x:v>7.086</x:v>
      </x:c>
      <x:c r="AO54" s="38" t="n">
        <x:v>33.459</x:v>
      </x:c>
      <x:c r="AP54" s="40" t="n">
        <x:v>-0.314109</x:v>
      </x:c>
      <x:c r="AQ54" s="40" t="n">
        <x:v>0.004088</x:v>
      </x:c>
      <x:c r="AR54" s="40" t="n">
        <x:v>0.947886</x:v>
      </x:c>
      <x:c r="AS54" s="40" t="n">
        <x:v>-0.03939</x:v>
      </x:c>
      <x:c r="AT54" s="40" t="n">
        <x:v>-0.746061</x:v>
      </x:c>
      <x:c r="AU54" s="37" t="n">
        <x:v>1589</x:v>
      </x:c>
      <x:c r="AV54" s="37" t="n">
        <x:v>1609</x:v>
      </x:c>
      <x:c r="AW54" s="41" t="n">
        <x:v>0.9584</x:v>
      </x:c>
      <x:c r="AX54" s="41" t="n">
        <x:v>0.98756</x:v>
      </x:c>
      <x:c r="AY54" s="33" t="str">
        <x:v>PHLX</x:v>
      </x:c>
      <x:c r="AZ54" s="33" t="str">
        <x:v>20261028</x:v>
      </x:c>
      <x:c r="BA54" s="33" t="str">
        <x:v>-</x:v>
      </x:c>
      <x:c r="BB54" s="33" t="str">
        <x:v>504151404</x:v>
      </x:c>
      <x:c r="BC54" s="33" t="str">
        <x:v>202736</x:v>
      </x:c>
      <x:c r="BD54" s="33" t="str">
        <x:v>81</x:v>
      </x:c>
      <x:c r="BE54" s="33" t="str">
        <x:v>2</x:v>
      </x:c>
      <x:c r="BF54" s="33" t="str">
        <x:v>TLCT</x:v>
      </x:c>
      <x:c r="BG54" s="33" t="str">
        <x:v>PHLX</x:v>
      </x:c>
      <x:c r="BH54" s="33" t="str">
        <x:v>2</x:v>
      </x:c>
      <x:c r="BI54" s="33" t="str">
        <x:v>10002004</x:v>
      </x:c>
      <x:c r="BJ54" s="33" t="str">
        <x:v>10002116</x:v>
      </x:c>
      <x:c r="BK54" s="33" t="str">
        <x:v>2ddf63ab62ad32afa100394cd5690d2b</x:v>
      </x:c>
      <x:c r="BL54" s="33" t="str">
        <x:v>0</x:v>
      </x:c>
      <x:c r="BM54" s="33" t="str">
        <x:v>5002666580</x:v>
      </x:c>
      <x:c r="BN54" s="33" t="str">
        <x:v>1</x:v>
      </x:c>
      <x:c r="BO54" s="33" t="str">
        <x:v>39</x:v>
      </x:c>
      <x:c r="BP54" s="33" t="str"/>
      <x:c r="BQ54" s="33" t="str">
        <x:v>0</x:v>
      </x:c>
      <x:c r="BR54" s="33" t="str">
        <x:v>39</x:v>
      </x:c>
      <x:c r="BS54" s="33" t="str">
        <x:v>faccac52</x:v>
      </x:c>
      <x:c r="BT54" s="33" t="str">
        <x:v>2026-11-08 01:21:02</x:v>
      </x:c>
      <x:c r="BU54" s="45" t="n">
        <x:f>M54-TODAY()</x:f>
        <x:v>314</x:v>
      </x:c>
    </x:row>
    <x:row r="55" ht="72" customHeight="1">
      <x:c r="A55" s="33" t="str">
        <x:v>9.2</x:v>
      </x:c>
      <x:c r="B55" s="34" t="n">
        <x:v>46324.49024305555</x:v>
      </x:c>
      <x:c r="C55" s="33" t="str">
        <x:v>GOOG</x:v>
      </x:c>
      <x:c r="D55" s="33" t="str">
        <x:v>未审核</x:v>
      </x:c>
      <x:c r="E55" s="35" t="str">
        <x:v>本轮抓取尚未通过逐条复核，按规则显示未审核</x:v>
      </x:c>
      <x:c r="F55" s="33" t="str">
        <x:v>GOOG 270917 230.00P</x:v>
      </x:c>
      <x:c r="G55" s="33" t="str">
        <x:v>主動買入</x:v>
      </x:c>
      <x:c r="H55" s="33" t="str">
        <x:v>⚡ 重大多腿價差 ($35.5M)</x:v>
      </x:c>
      <x:c r="I55" s="35" t="str">
        <x:v>-</x:v>
      </x:c>
      <x:c r="J55" s="33" t="str">
        <x:v>-</x:v>
      </x:c>
      <x:c r="K55" s="33" t="str">
        <x:v>未审核</x:v>
      </x:c>
      <x:c r="L55" s="33" t="str"/>
      <x:c r="M55" s="36" t="n">
        <x:v>46647</x:v>
      </x:c>
      <x:c r="N55" s="37" t="n">
        <x:v>313</x:v>
      </x:c>
      <x:c r="O55" s="37" t="n">
        <x:v>323</x:v>
      </x:c>
      <x:c r="P55" s="38" t="n">
        <x:v>230</x:v>
      </x:c>
      <x:c r="Q55" s="33" t="str">
        <x:v>Mid (中間價撮合)</x:v>
      </x:c>
      <x:c r="R55" s="38" t="n">
        <x:v>285.21</x:v>
      </x:c>
      <x:c r="S55" s="38" t="n">
        <x:v>1592886</x:v>
      </x:c>
      <x:c r="T55" s="38" t="n">
        <x:v>1696200</x:v>
      </x:c>
      <x:c r="U55" s="38" t="n">
        <x:v>62.17</x:v>
      </x:c>
      <x:c r="V55" s="38" t="n">
        <x:v>-3700800</x:v>
      </x:c>
      <x:c r="W55" s="38" t="str">
        <x:v>1:2.2</x:v>
      </x:c>
      <x:c r="X55" s="33" t="str">
        <x:v>254.00</x:v>
      </x:c>
      <x:c r="Y55" s="38" t="n">
        <x:v>35466000</x:v>
      </x:c>
      <x:c r="Z55" s="38" t="n">
        <x:v>-10.94</x:v>
      </x:c>
      <x:c r="AA55" s="35" t="str">
        <x:v>Bull Put Spread (牛市看跌價差)</x:v>
      </x:c>
      <x:c r="AB55" s="35" t="str">
        <x:v>看平偏多/收租</x:v>
      </x:c>
      <x:c r="AC55" s="33" t="str">
        <x:v>C_1793288757000_009</x:v>
      </x:c>
      <x:c r="AD55" s="35" t="str">
        <x:v>Leg 2/2: BUY 1542x GOOG 270917 230.00P</x:v>
      </x:c>
      <x:c r="AE55" s="33" t="str">
        <x:v>多腿</x:v>
      </x:c>
      <x:c r="AF55" s="33" t="str">
        <x:v>Guaranteed Open (確定性開倉)</x:v>
      </x:c>
      <x:c r="AG55" s="33" t="str">
        <x:v>↓看空</x:v>
      </x:c>
      <x:c r="AH55" s="33" t="str">
        <x:v>交叉交易</x:v>
      </x:c>
      <x:c r="AI55" s="33" t="str">
        <x:v>TLCT</x:v>
      </x:c>
      <x:c r="AJ55" s="37" t="n">
        <x:v>1542</x:v>
      </x:c>
      <x:c r="AK55" s="39" t="n">
        <x:v>10.33</x:v>
      </x:c>
      <x:c r="AL55" s="39" t="n">
        <x:v>9.95</x:v>
      </x:c>
      <x:c r="AM55" s="39" t="n">
        <x:v>10.4</x:v>
      </x:c>
      <x:c r="AN55" s="38" t="n">
        <x:v>19.357</x:v>
      </x:c>
      <x:c r="AO55" s="38" t="n">
        <x:v>34.174</x:v>
      </x:c>
      <x:c r="AP55" s="40" t="n">
        <x:v>-0.175777</x:v>
      </x:c>
      <x:c r="AQ55" s="40" t="n">
        <x:v>0.002855</x:v>
      </x:c>
      <x:c r="AR55" s="40" t="n">
        <x:v>0.693126</x:v>
      </x:c>
      <x:c r="AS55" s="40" t="n">
        <x:v>-0.031131</x:v>
      </x:c>
      <x:c r="AT55" s="40" t="n">
        <x:v>-0.425543</x:v>
      </x:c>
      <x:c r="AU55" s="37" t="n">
        <x:v>1590</x:v>
      </x:c>
      <x:c r="AV55" s="37" t="n">
        <x:v>186</x:v>
      </x:c>
      <x:c r="AW55" s="41" t="n">
        <x:v>8.2903</x:v>
      </x:c>
      <x:c r="AX55" s="41" t="n">
        <x:v>8.54838</x:v>
      </x:c>
      <x:c r="AY55" s="33" t="str">
        <x:v>PHLX</x:v>
      </x:c>
      <x:c r="AZ55" s="33" t="str">
        <x:v>20261028</x:v>
      </x:c>
      <x:c r="BA55" s="33" t="str">
        <x:v>-</x:v>
      </x:c>
      <x:c r="BB55" s="33" t="str">
        <x:v>504150115</x:v>
      </x:c>
      <x:c r="BC55" s="33" t="str">
        <x:v>202736</x:v>
      </x:c>
      <x:c r="BD55" s="33" t="str">
        <x:v>81</x:v>
      </x:c>
      <x:c r="BE55" s="33" t="str">
        <x:v>2</x:v>
      </x:c>
      <x:c r="BF55" s="33" t="str">
        <x:v>TLCT</x:v>
      </x:c>
      <x:c r="BG55" s="33" t="str">
        <x:v>PHLX</x:v>
      </x:c>
      <x:c r="BH55" s="33" t="str">
        <x:v>1</x:v>
      </x:c>
      <x:c r="BI55" s="33" t="str">
        <x:v>10002004</x:v>
      </x:c>
      <x:c r="BJ55" s="33" t="str">
        <x:v>10002116</x:v>
      </x:c>
      <x:c r="BK55" s="33" t="str">
        <x:v>9384916563976b79c769cf2a73055b6c</x:v>
      </x:c>
      <x:c r="BL55" s="33" t="str">
        <x:v>0</x:v>
      </x:c>
      <x:c r="BM55" s="33" t="str">
        <x:v>5002666579</x:v>
      </x:c>
      <x:c r="BN55" s="33" t="str">
        <x:v>1</x:v>
      </x:c>
      <x:c r="BO55" s="33" t="str">
        <x:v>39</x:v>
      </x:c>
      <x:c r="BP55" s="33" t="str"/>
      <x:c r="BQ55" s="33" t="str">
        <x:v>0</x:v>
      </x:c>
      <x:c r="BR55" s="33" t="str">
        <x:v>39</x:v>
      </x:c>
      <x:c r="BS55" s="33" t="str">
        <x:v>faccac52</x:v>
      </x:c>
      <x:c r="BT55" s="33" t="str">
        <x:v>2026-11-08 01:21:02</x:v>
      </x:c>
      <x:c r="BU55" s="45" t="n">
        <x:f>M55-TODAY()</x:f>
        <x:v>314</x:v>
      </x:c>
    </x:row>
    <x:row r="56" ht="72" customHeight="1">
      <x:c r="A56" s="46" t="str">
        <x:v>10.1</x:v>
      </x:c>
      <x:c r="B56" s="47" t="n">
        <x:v>46324.48758101852</x:v>
      </x:c>
      <x:c r="C56" s="46" t="str">
        <x:v>GOOG</x:v>
      </x:c>
      <x:c r="D56" s="46" t="str">
        <x:v>未审核</x:v>
      </x:c>
      <x:c r="E56" s="48" t="str">
        <x:v>本轮抓取尚未通过逐条复核，按规则显示未审核</x:v>
      </x:c>
      <x:c r="F56" s="46" t="str">
        <x:v>GOOG 280121 330.00C</x:v>
      </x:c>
      <x:c r="G56" s="46" t="str">
        <x:v>主動賣出</x:v>
      </x:c>
      <x:c r="H56" s="46" t="str">
        <x:v>⚡ 重大多腿價差 ($96.6M)</x:v>
      </x:c>
      <x:c r="I56" s="48" t="str">
        <x:v>-</x:v>
      </x:c>
      <x:c r="J56" s="46" t="str">
        <x:v>-</x:v>
      </x:c>
      <x:c r="K56" s="46" t="str">
        <x:v>未审核</x:v>
      </x:c>
      <x:c r="L56" s="46" t="str"/>
      <x:c r="M56" s="49" t="n">
        <x:v>46773</x:v>
      </x:c>
      <x:c r="N56" s="50" t="n">
        <x:v>440</x:v>
      </x:c>
      <x:c r="O56" s="50" t="n">
        <x:v>449</x:v>
      </x:c>
      <x:c r="P56" s="51" t="n">
        <x:v>330</x:v>
      </x:c>
      <x:c r="Q56" s="46" t="str">
        <x:v>At Bid (買一主動賣)</x:v>
      </x:c>
      <x:c r="R56" s="51" t="n">
        <x:v>286.05</x:v>
      </x:c>
      <x:c r="S56" s="51" t="n">
        <x:v>9787470</x:v>
      </x:c>
      <x:c r="T56" s="51" t="str">
        <x:v>-</x:v>
      </x:c>
      <x:c r="U56" s="51" t="str">
        <x:v>-</x:v>
      </x:c>
      <x:c r="V56" s="51" t="str">
        <x:v>-</x:v>
      </x:c>
      <x:c r="W56" s="51" t="str">
        <x:v>-</x:v>
      </x:c>
      <x:c r="X56" s="46" t="str">
        <x:v>-</x:v>
      </x:c>
      <x:c r="Y56" s="51" t="n">
        <x:v>96558000</x:v>
      </x:c>
      <x:c r="Z56" s="51" t="str">
        <x:v>-</x:v>
      </x:c>
      <x:c r="AA56" s="48" t="str">
        <x:v>Butterfly Spread (蝶式價差組合)</x:v>
      </x:c>
      <x:c r="AB56" s="48" t="str">
        <x:v>目標精確收斂</x:v>
      </x:c>
      <x:c r="AC56" s="46" t="str">
        <x:v>C_1793288527000_010</x:v>
      </x:c>
      <x:c r="AD56" s="48" t="str">
        <x:v>Leg 1/3: SELL 2926x GOOG 280121 330.00C</x:v>
      </x:c>
      <x:c r="AE56" s="46" t="str">
        <x:v>多腿</x:v>
      </x:c>
      <x:c r="AF56" s="46" t="str">
        <x:v>Position Turnover (大單換手/存量博弈)</x:v>
      </x:c>
      <x:c r="AG56" s="46" t="str">
        <x:v>↓看空</x:v>
      </x:c>
      <x:c r="AH56" s="46" t="str">
        <x:v>現場交易</x:v>
      </x:c>
      <x:c r="AI56" s="46" t="str">
        <x:v>MLFT</x:v>
      </x:c>
      <x:c r="AJ56" s="50" t="n">
        <x:v>2926</x:v>
      </x:c>
      <x:c r="AK56" s="52" t="n">
        <x:v>33.45</x:v>
      </x:c>
      <x:c r="AL56" s="52" t="n">
        <x:v>33.45</x:v>
      </x:c>
      <x:c r="AM56" s="52" t="n">
        <x:v>33.85</x:v>
      </x:c>
      <x:c r="AN56" s="51" t="n">
        <x:v>15.364</x:v>
      </x:c>
      <x:c r="AO56" s="51" t="n">
        <x:v>34.919</x:v>
      </x:c>
      <x:c r="AP56" s="53" t="n">
        <x:v>0.481708</x:v>
      </x:c>
      <x:c r="AQ56" s="53" t="n">
        <x:v>0.003603</x:v>
      </x:c>
      <x:c r="AR56" s="53" t="n">
        <x:v>1.262421</x:v>
      </x:c>
      <x:c r="AS56" s="53" t="n">
        <x:v>-0.06112</x:v>
      </x:c>
      <x:c r="AT56" s="53" t="n">
        <x:v>1.281794</x:v>
      </x:c>
      <x:c r="AU56" s="50" t="n">
        <x:v>5108</x:v>
      </x:c>
      <x:c r="AV56" s="50" t="n">
        <x:v>6215</x:v>
      </x:c>
      <x:c r="AW56" s="54" t="n">
        <x:v>0.4708</x:v>
      </x:c>
      <x:c r="AX56" s="54" t="n">
        <x:v>0.82188</x:v>
      </x:c>
      <x:c r="AY56" s="46" t="str">
        <x:v>BOX</x:v>
      </x:c>
      <x:c r="AZ56" s="46" t="str">
        <x:v>20261028</x:v>
      </x:c>
      <x:c r="BA56" s="46" t="str">
        <x:v>-</x:v>
      </x:c>
      <x:c r="BB56" s="46" t="str">
        <x:v>62725689</x:v>
      </x:c>
      <x:c r="BC56" s="46" t="str">
        <x:v>202736</x:v>
      </x:c>
      <x:c r="BD56" s="46" t="str">
        <x:v>81</x:v>
      </x:c>
      <x:c r="BE56" s="46" t="str">
        <x:v>4</x:v>
      </x:c>
      <x:c r="BF56" s="46" t="str">
        <x:v>MLFT</x:v>
      </x:c>
      <x:c r="BG56" s="46" t="str">
        <x:v>BOX</x:v>
      </x:c>
      <x:c r="BH56" s="46" t="str">
        <x:v>1</x:v>
      </x:c>
      <x:c r="BI56" s="46" t="str">
        <x:v>10002004</x:v>
      </x:c>
      <x:c r="BJ56" s="46" t="str">
        <x:v>10002116</x:v>
      </x:c>
      <x:c r="BK56" s="46" t="str">
        <x:v>5abd0de51760158cbaeaa06e37e26200</x:v>
      </x:c>
      <x:c r="BL56" s="46" t="str">
        <x:v>0</x:v>
      </x:c>
      <x:c r="BM56" s="46" t="str">
        <x:v>5002666557</x:v>
      </x:c>
      <x:c r="BN56" s="46" t="str">
        <x:v>1</x:v>
      </x:c>
      <x:c r="BO56" s="46" t="str">
        <x:v>26</x:v>
      </x:c>
      <x:c r="BP56" s="46" t="str"/>
      <x:c r="BQ56" s="46" t="str">
        <x:v>0</x:v>
      </x:c>
      <x:c r="BR56" s="46" t="str">
        <x:v>26</x:v>
      </x:c>
      <x:c r="BS56" s="46" t="str">
        <x:v>faccac52</x:v>
      </x:c>
      <x:c r="BT56" s="46" t="str">
        <x:v>2026-11-08 01:21:02</x:v>
      </x:c>
      <x:c r="BU56" s="73" t="n">
        <x:f>M56-TODAY()</x:f>
        <x:v>440</x:v>
      </x:c>
    </x:row>
    <x:row r="57" ht="72" customHeight="1">
      <x:c r="A57" s="46" t="str">
        <x:v>10.2</x:v>
      </x:c>
      <x:c r="B57" s="47" t="n">
        <x:v>46324.48758101852</x:v>
      </x:c>
      <x:c r="C57" s="46" t="str">
        <x:v>GOOG</x:v>
      </x:c>
      <x:c r="D57" s="46" t="str">
        <x:v>未审核</x:v>
      </x:c>
      <x:c r="E57" s="48" t="str">
        <x:v>本轮抓取尚未通过逐条复核，按规则显示未审核</x:v>
      </x:c>
      <x:c r="F57" s="46" t="str">
        <x:v>GOOG 280121 330.00C</x:v>
      </x:c>
      <x:c r="G57" s="46" t="str">
        <x:v>主動賣出</x:v>
      </x:c>
      <x:c r="H57" s="46" t="str">
        <x:v>⚡ 重大多腿價差 ($65.8M)</x:v>
      </x:c>
      <x:c r="I57" s="48" t="str">
        <x:v>-</x:v>
      </x:c>
      <x:c r="J57" s="46" t="str">
        <x:v>-</x:v>
      </x:c>
      <x:c r="K57" s="46" t="str">
        <x:v>未审核</x:v>
      </x:c>
      <x:c r="L57" s="46" t="str"/>
      <x:c r="M57" s="49" t="n">
        <x:v>46773</x:v>
      </x:c>
      <x:c r="N57" s="50" t="n">
        <x:v>440</x:v>
      </x:c>
      <x:c r="O57" s="50" t="n">
        <x:v>449</x:v>
      </x:c>
      <x:c r="P57" s="51" t="n">
        <x:v>330</x:v>
      </x:c>
      <x:c r="Q57" s="46" t="str">
        <x:v>At Bid (買一主動賣)</x:v>
      </x:c>
      <x:c r="R57" s="51" t="n">
        <x:v>286.05</x:v>
      </x:c>
      <x:c r="S57" s="51" t="n">
        <x:v>6673275</x:v>
      </x:c>
      <x:c r="T57" s="51" t="str">
        <x:v>-</x:v>
      </x:c>
      <x:c r="U57" s="51" t="str">
        <x:v>-</x:v>
      </x:c>
      <x:c r="V57" s="51" t="str">
        <x:v>-</x:v>
      </x:c>
      <x:c r="W57" s="51" t="str">
        <x:v>-</x:v>
      </x:c>
      <x:c r="X57" s="46" t="str">
        <x:v>-</x:v>
      </x:c>
      <x:c r="Y57" s="51" t="n">
        <x:v>65835000</x:v>
      </x:c>
      <x:c r="Z57" s="51" t="str">
        <x:v>-</x:v>
      </x:c>
      <x:c r="AA57" s="48" t="str">
        <x:v>Butterfly Spread (蝶式價差組合)</x:v>
      </x:c>
      <x:c r="AB57" s="48" t="str">
        <x:v>目標精確收斂</x:v>
      </x:c>
      <x:c r="AC57" s="46" t="str">
        <x:v>C_1793288527000_010</x:v>
      </x:c>
      <x:c r="AD57" s="48" t="str">
        <x:v>Leg 2/3: SELL 1995x GOOG 280121 330.00C</x:v>
      </x:c>
      <x:c r="AE57" s="46" t="str">
        <x:v>多腿</x:v>
      </x:c>
      <x:c r="AF57" s="46" t="str">
        <x:v>Position Turnover (大單換手/存量博弈)</x:v>
      </x:c>
      <x:c r="AG57" s="46" t="str">
        <x:v>↓看空</x:v>
      </x:c>
      <x:c r="AH57" s="46" t="str">
        <x:v>現場交易</x:v>
      </x:c>
      <x:c r="AI57" s="46" t="str">
        <x:v>MLFT</x:v>
      </x:c>
      <x:c r="AJ57" s="50" t="n">
        <x:v>1995</x:v>
      </x:c>
      <x:c r="AK57" s="52" t="n">
        <x:v>33.45</x:v>
      </x:c>
      <x:c r="AL57" s="52" t="n">
        <x:v>33.45</x:v>
      </x:c>
      <x:c r="AM57" s="52" t="n">
        <x:v>33.85</x:v>
      </x:c>
      <x:c r="AN57" s="51" t="n">
        <x:v>15.364</x:v>
      </x:c>
      <x:c r="AO57" s="51" t="n">
        <x:v>34.919</x:v>
      </x:c>
      <x:c r="AP57" s="53" t="n">
        <x:v>0.481708</x:v>
      </x:c>
      <x:c r="AQ57" s="53" t="n">
        <x:v>0.003603</x:v>
      </x:c>
      <x:c r="AR57" s="53" t="n">
        <x:v>1.262421</x:v>
      </x:c>
      <x:c r="AS57" s="53" t="n">
        <x:v>-0.06112</x:v>
      </x:c>
      <x:c r="AT57" s="53" t="n">
        <x:v>1.281794</x:v>
      </x:c>
      <x:c r="AU57" s="50" t="n">
        <x:v>2182</x:v>
      </x:c>
      <x:c r="AV57" s="50" t="n">
        <x:v>6215</x:v>
      </x:c>
      <x:c r="AW57" s="54" t="n">
        <x:v>0.321</x:v>
      </x:c>
      <x:c r="AX57" s="54" t="n">
        <x:v>0.35108</x:v>
      </x:c>
      <x:c r="AY57" s="46" t="str">
        <x:v>BOX</x:v>
      </x:c>
      <x:c r="AZ57" s="46" t="str">
        <x:v>20261028</x:v>
      </x:c>
      <x:c r="BA57" s="46" t="str">
        <x:v>-</x:v>
      </x:c>
      <x:c r="BB57" s="46" t="str">
        <x:v>62725689</x:v>
      </x:c>
      <x:c r="BC57" s="46" t="str">
        <x:v>202736</x:v>
      </x:c>
      <x:c r="BD57" s="46" t="str">
        <x:v>81</x:v>
      </x:c>
      <x:c r="BE57" s="46" t="str">
        <x:v>4</x:v>
      </x:c>
      <x:c r="BF57" s="46" t="str">
        <x:v>MLFT</x:v>
      </x:c>
      <x:c r="BG57" s="46" t="str">
        <x:v>BOX</x:v>
      </x:c>
      <x:c r="BH57" s="46" t="str">
        <x:v>1</x:v>
      </x:c>
      <x:c r="BI57" s="46" t="str">
        <x:v>10002004</x:v>
      </x:c>
      <x:c r="BJ57" s="46" t="str">
        <x:v>10002116</x:v>
      </x:c>
      <x:c r="BK57" s="46" t="str">
        <x:v>ea63a04ff9fc8ed72996356406e5ad5a</x:v>
      </x:c>
      <x:c r="BL57" s="46" t="str">
        <x:v>0</x:v>
      </x:c>
      <x:c r="BM57" s="46" t="str">
        <x:v>5002666556</x:v>
      </x:c>
      <x:c r="BN57" s="46" t="str">
        <x:v>1</x:v>
      </x:c>
      <x:c r="BO57" s="46" t="str">
        <x:v>26</x:v>
      </x:c>
      <x:c r="BP57" s="46" t="str"/>
      <x:c r="BQ57" s="46" t="str">
        <x:v>0</x:v>
      </x:c>
      <x:c r="BR57" s="46" t="str">
        <x:v>26</x:v>
      </x:c>
      <x:c r="BS57" s="46" t="str">
        <x:v>faccac52</x:v>
      </x:c>
      <x:c r="BT57" s="46" t="str">
        <x:v>2026-11-08 01:21:02</x:v>
      </x:c>
      <x:c r="BU57" s="73" t="n">
        <x:f>M57-TODAY()</x:f>
        <x:v>440</x:v>
      </x:c>
    </x:row>
    <x:row r="58" ht="72" customHeight="1">
      <x:c r="A58" s="46" t="str">
        <x:v>10.3</x:v>
      </x:c>
      <x:c r="B58" s="47" t="n">
        <x:v>46324.48758101852</x:v>
      </x:c>
      <x:c r="C58" s="46" t="str">
        <x:v>GOOG</x:v>
      </x:c>
      <x:c r="D58" s="46" t="str">
        <x:v>未审核</x:v>
      </x:c>
      <x:c r="E58" s="48" t="str">
        <x:v>本轮抓取尚未通过逐条复核，按规则显示未审核</x:v>
      </x:c>
      <x:c r="F58" s="46" t="str">
        <x:v>GOOG 290119 330.00C</x:v>
      </x:c>
      <x:c r="G58" s="46" t="str">
        <x:v>主動買入</x:v>
      </x:c>
      <x:c r="H58" s="46" t="str">
        <x:v>⚡ 重大多腿價差 ($55.2M)</x:v>
      </x:c>
      <x:c r="I58" s="48" t="str">
        <x:v>-</x:v>
      </x:c>
      <x:c r="J58" s="46" t="str">
        <x:v>-</x:v>
      </x:c>
      <x:c r="K58" s="46" t="str">
        <x:v>未审核</x:v>
      </x:c>
      <x:c r="L58" s="46" t="str"/>
      <x:c r="M58" s="49" t="n">
        <x:v>47137</x:v>
      </x:c>
      <x:c r="N58" s="50" t="n">
        <x:v>804</x:v>
      </x:c>
      <x:c r="O58" s="50" t="n">
        <x:v>813</x:v>
      </x:c>
      <x:c r="P58" s="51" t="n">
        <x:v>330</x:v>
      </x:c>
      <x:c r="Q58" s="46" t="str">
        <x:v>Mid (中間價撮合)</x:v>
      </x:c>
      <x:c r="R58" s="51" t="n">
        <x:v>286.05</x:v>
      </x:c>
      <x:c r="S58" s="51" t="n">
        <x:v>9301336</x:v>
      </x:c>
      <x:c r="T58" s="51" t="str">
        <x:v>-</x:v>
      </x:c>
      <x:c r="U58" s="51" t="str">
        <x:v>-</x:v>
      </x:c>
      <x:c r="V58" s="51" t="str">
        <x:v>-</x:v>
      </x:c>
      <x:c r="W58" s="51" t="str">
        <x:v>-</x:v>
      </x:c>
      <x:c r="X58" s="46" t="str">
        <x:v>-</x:v>
      </x:c>
      <x:c r="Y58" s="51" t="n">
        <x:v>55176000</x:v>
      </x:c>
      <x:c r="Z58" s="51" t="str">
        <x:v>-</x:v>
      </x:c>
      <x:c r="AA58" s="48" t="str">
        <x:v>Butterfly Spread (蝶式價差組合)</x:v>
      </x:c>
      <x:c r="AB58" s="48" t="str">
        <x:v>目標精確收斂</x:v>
      </x:c>
      <x:c r="AC58" s="46" t="str">
        <x:v>C_1793288527000_010</x:v>
      </x:c>
      <x:c r="AD58" s="48" t="str">
        <x:v>Leg 3/3: BUY 1672x GOOG 290119 330.00C</x:v>
      </x:c>
      <x:c r="AE58" s="46" t="str">
        <x:v>多腿</x:v>
      </x:c>
      <x:c r="AF58" s="46" t="str">
        <x:v>Guaranteed Open (確定性開倉)</x:v>
      </x:c>
      <x:c r="AG58" s="46" t="str">
        <x:v>↑看多</x:v>
      </x:c>
      <x:c r="AH58" s="46" t="str">
        <x:v>現場交易</x:v>
      </x:c>
      <x:c r="AI58" s="46" t="str">
        <x:v>MLFT</x:v>
      </x:c>
      <x:c r="AJ58" s="50" t="n">
        <x:v>1672</x:v>
      </x:c>
      <x:c r="AK58" s="52" t="n">
        <x:v>55.63</x:v>
      </x:c>
      <x:c r="AL58" s="52" t="n">
        <x:v>54.2</x:v>
      </x:c>
      <x:c r="AM58" s="52" t="n">
        <x:v>55.65</x:v>
      </x:c>
      <x:c r="AN58" s="51" t="n">
        <x:v>15.364</x:v>
      </x:c>
      <x:c r="AO58" s="51" t="n">
        <x:v>35.958</x:v>
      </x:c>
      <x:c r="AP58" s="53" t="n">
        <x:v>0.568983</x:v>
      </x:c>
      <x:c r="AQ58" s="53" t="n">
        <x:v>0.002564</x:v>
      </x:c>
      <x:c r="AR58" s="53" t="n">
        <x:v>1.674873</x:v>
      </x:c>
      <x:c r="AS58" s="53" t="n">
        <x:v>-0.049475</x:v>
      </x:c>
      <x:c r="AT58" s="53" t="n">
        <x:v>2.398064</x:v>
      </x:c>
      <x:c r="AU58" s="50" t="n">
        <x:v>2873</x:v>
      </x:c>
      <x:c r="AV58" s="50" t="n">
        <x:v>159</x:v>
      </x:c>
      <x:c r="AW58" s="54" t="n">
        <x:v>10.5157</x:v>
      </x:c>
      <x:c r="AX58" s="54" t="n">
        <x:v>18.06918</x:v>
      </x:c>
      <x:c r="AY58" s="46" t="str">
        <x:v>BOX</x:v>
      </x:c>
      <x:c r="AZ58" s="46" t="str">
        <x:v>20261028</x:v>
      </x:c>
      <x:c r="BA58" s="46" t="str">
        <x:v>-</x:v>
      </x:c>
      <x:c r="BB58" s="46" t="str">
        <x:v>507985418</x:v>
      </x:c>
      <x:c r="BC58" s="46" t="str">
        <x:v>202736</x:v>
      </x:c>
      <x:c r="BD58" s="46" t="str">
        <x:v>81</x:v>
      </x:c>
      <x:c r="BE58" s="46" t="str">
        <x:v>4</x:v>
      </x:c>
      <x:c r="BF58" s="46" t="str">
        <x:v>MLFT</x:v>
      </x:c>
      <x:c r="BG58" s="46" t="str">
        <x:v>BOX</x:v>
      </x:c>
      <x:c r="BH58" s="46" t="str">
        <x:v>2</x:v>
      </x:c>
      <x:c r="BI58" s="46" t="str">
        <x:v>10002004</x:v>
      </x:c>
      <x:c r="BJ58" s="46" t="str">
        <x:v>10002116</x:v>
      </x:c>
      <x:c r="BK58" s="46" t="str">
        <x:v>4d5a0470dc17b0d1a8f8bd213625a57a</x:v>
      </x:c>
      <x:c r="BL58" s="46" t="str">
        <x:v>0</x:v>
      </x:c>
      <x:c r="BM58" s="46" t="str">
        <x:v>5002666555</x:v>
      </x:c>
      <x:c r="BN58" s="46" t="str">
        <x:v>1</x:v>
      </x:c>
      <x:c r="BO58" s="46" t="str">
        <x:v>26</x:v>
      </x:c>
      <x:c r="BP58" s="46" t="str"/>
      <x:c r="BQ58" s="46" t="str">
        <x:v>0</x:v>
      </x:c>
      <x:c r="BR58" s="46" t="str">
        <x:v>26</x:v>
      </x:c>
      <x:c r="BS58" s="46" t="str">
        <x:v>faccac52</x:v>
      </x:c>
      <x:c r="BT58" s="46" t="str">
        <x:v>2026-11-08 01:21:02</x:v>
      </x:c>
      <x:c r="BU58" s="73" t="n">
        <x:f>M58-TODAY()</x:f>
        <x:v>804</x:v>
      </x:c>
    </x:row>
  </x:sheetData>
  <x:pageMargins left="0.7" right="0.7" top="0.75" bottom="0.75" header="0.3" footer="0.3"/>
  <x:tableParts count="1">
    <x:tablePart xmlns:r="http://schemas.openxmlformats.org/officeDocument/2006/relationships" r:id="Red05a60d3512442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2" hidden="0" customWidth="1"/>
    <x:col min="4" max="4" width="24" hidden="0" customWidth="1"/>
    <x:col min="5" max="5" width="64" hidden="0" customWidth="1"/>
    <x:col min="6" max="6" width="31" hidden="0" customWidth="1"/>
    <x:col min="7" max="7" width="16" hidden="0" customWidth="1"/>
    <x:col min="8" max="8" width="42" hidden="0" customWidth="1"/>
    <x:col min="9" max="9" width="4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44" hidden="0" customWidth="1"/>
    <x:col min="28" max="28" width="44" hidden="0" customWidth="1"/>
    <x:col min="29" max="29" width="16" hidden="0" customWidth="1"/>
    <x:col min="30" max="30" width="44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38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25" hidden="0" customWidth="1"/>
    <x:col min="72" max="72" width="25" hidden="0" customWidth="1"/>
    <x:col min="73" max="73" width="16" hidden="0" customWidth="1"/>
  </x:cols>
  <x:sheetData>
    <x:row r="1" ht="42" customHeight="1">
      <x:c r="A1" s="4" t="str">
        <x:v>群組</x:v>
      </x:c>
      <x:c r="B1" s="4" t="str">
        <x:v>成交時間(美東)</x:v>
      </x:c>
      <x:c r="C1" s="4" t="str">
        <x:v>名稱</x:v>
      </x:c>
      <x:c r="D1" s="4" t="str">
        <x:v>模型审核结论</x:v>
      </x:c>
      <x:c r="E1" s="4" t="str">
        <x:v>模型审核备注</x:v>
      </x:c>
      <x:c r="F1" s="4" t="str">
        <x:v>合約代碼</x:v>
      </x:c>
      <x:c r="G1" s="4" t="str">
        <x:v>成交方向</x:v>
      </x:c>
      <x:c r="H1" s="4" t="str">
        <x:v>異動告警標籤</x:v>
      </x:c>
      <x:c r="I1" s="4" t="str">
        <x:v>LLM復核備註</x:v>
      </x:c>
      <x:c r="J1" s="4" t="str">
        <x:v>LLM復核時間</x:v>
      </x:c>
      <x:c r="K1" s="4" t="str">
        <x:v>模型审核来源</x:v>
      </x:c>
      <x:c r="L1" s="4" t="str">
        <x:v>模型审核时间</x:v>
      </x:c>
      <x:c r="M1" s="4" t="str">
        <x:v>到期日</x:v>
      </x:c>
      <x:c r="N1" s="4" t="str">
        <x:v>距到期日</x:v>
      </x:c>
      <x:c r="O1" s="4" t="str">
        <x:v>實算DTE</x:v>
      </x:c>
      <x:c r="P1" s="4" t="str">
        <x:v>執行價格</x:v>
      </x:c>
      <x:c r="Q1" s="4" t="str">
        <x:v>成交位置</x:v>
      </x:c>
      <x:c r="R1" s="4" t="str">
        <x:v>標的價格</x:v>
      </x:c>
      <x:c r="S1" s="4" t="str">
        <x:v>成交額</x:v>
      </x:c>
      <x:c r="T1" s="4" t="str">
        <x:v>最大盈利($)</x:v>
      </x:c>
      <x:c r="U1" s="4" t="str">
        <x:v>盈利概率(%)</x:v>
      </x:c>
      <x:c r="V1" s="4" t="str">
        <x:v>最大虧損($)</x:v>
      </x:c>
      <x:c r="W1" s="4" t="str">
        <x:v>盈虧比</x:v>
      </x:c>
      <x:c r="X1" s="4" t="str">
        <x:v>盈虧平衡點</x:v>
      </x:c>
      <x:c r="Y1" s="4" t="str">
        <x:v>名義本金($)</x:v>
      </x:c>
      <x:c r="Z1" s="4" t="str">
        <x:v>距平衡點漲跌(%)</x:v>
      </x:c>
      <x:c r="AA1" s="4" t="str">
        <x:v>策略類型</x:v>
      </x:c>
      <x:c r="AB1" s="4" t="str">
        <x:v>策略意圖</x:v>
      </x:c>
      <x:c r="AC1" s="4" t="str">
        <x:v>組合關聯ID</x:v>
      </x:c>
      <x:c r="AD1" s="4" t="str">
        <x:v>組合腿信息</x:v>
      </x:c>
      <x:c r="AE1" s="4" t="str">
        <x:v>單腿/多腿</x:v>
      </x:c>
      <x:c r="AF1" s="4" t="str">
        <x:v>開平倉性質</x:v>
      </x:c>
      <x:c r="AG1" s="4" t="str">
        <x:v>市場情緒</x:v>
      </x:c>
      <x:c r="AH1" s="4" t="str">
        <x:v>訂單類型</x:v>
      </x:c>
      <x:c r="AI1" s="4" t="str">
        <x:v>成交類型</x:v>
      </x:c>
      <x:c r="AJ1" s="4" t="str">
        <x:v>成交量</x:v>
      </x:c>
      <x:c r="AK1" s="4" t="str">
        <x:v>成交價</x:v>
      </x:c>
      <x:c r="AL1" s="4" t="str">
        <x:v>買價</x:v>
      </x:c>
      <x:c r="AM1" s="4" t="str">
        <x:v>賣價</x:v>
      </x:c>
      <x:c r="AN1" s="4" t="str">
        <x:v>溢價程度(%)</x:v>
      </x:c>
      <x:c r="AO1" s="4" t="str">
        <x:v>引伸波幅(%)</x:v>
      </x:c>
      <x:c r="AP1" s="4" t="str">
        <x:v>Delta</x:v>
      </x:c>
      <x:c r="AQ1" s="4" t="str">
        <x:v>Gamma</x:v>
      </x:c>
      <x:c r="AR1" s="4" t="str">
        <x:v>Vega</x:v>
      </x:c>
      <x:c r="AS1" s="4" t="str">
        <x:v>Theta</x:v>
      </x:c>
      <x:c r="AT1" s="4" t="str">
        <x:v>Rho</x:v>
      </x:c>
      <x:c r="AU1" s="4" t="str">
        <x:v>累計成交量</x:v>
      </x:c>
      <x:c r="AV1" s="4" t="str">
        <x:v>持倉量</x:v>
      </x:c>
      <x:c r="AW1" s="4" t="str">
        <x:v>單筆量/持倉量</x:v>
      </x:c>
      <x:c r="AX1" s="4" t="str">
        <x:v>累計成交量/持倉量</x:v>
      </x:c>
      <x:c r="AY1" s="4" t="str">
        <x:v>交易所</x:v>
      </x:c>
      <x:c r="AZ1" s="4" t="str">
        <x:v>財經披露</x:v>
      </x:c>
      <x:c r="BA1" s="4" t="str">
        <x:v>公司行動</x:v>
      </x:c>
      <x:c r="BB1" s="4" t="str">
        <x:v>f6</x:v>
      </x:c>
      <x:c r="BC1" s="4" t="str">
        <x:v>f9</x:v>
      </x:c>
      <x:c r="BD1" s="4" t="str">
        <x:v>f12</x:v>
      </x:c>
      <x:c r="BE1" s="4" t="str">
        <x:v>f29</x:v>
      </x:c>
      <x:c r="BF1" s="4" t="str">
        <x:v>f31</x:v>
      </x:c>
      <x:c r="BG1" s="4" t="str">
        <x:v>f32</x:v>
      </x:c>
      <x:c r="BH1" s="4" t="str">
        <x:v>f33</x:v>
      </x:c>
      <x:c r="BI1" s="4" t="str">
        <x:v>f35</x:v>
      </x:c>
      <x:c r="BJ1" s="4" t="str">
        <x:v>f36</x:v>
      </x:c>
      <x:c r="BK1" s="4" t="str">
        <x:v>f37</x:v>
      </x:c>
      <x:c r="BL1" s="4" t="str">
        <x:v>f38</x:v>
      </x:c>
      <x:c r="BM1" s="4" t="str">
        <x:v>f40</x:v>
      </x:c>
      <x:c r="BN1" s="4" t="str">
        <x:v>f41</x:v>
      </x:c>
      <x:c r="BO1" s="4" t="str">
        <x:v>f42</x:v>
      </x:c>
      <x:c r="BP1" s="4" t="str">
        <x:v>f43</x:v>
      </x:c>
      <x:c r="BQ1" s="4" t="str">
        <x:v>f44</x:v>
      </x:c>
      <x:c r="BR1" s="4" t="str">
        <x:v>f48</x:v>
      </x:c>
      <x:c r="BS1" s="4" t="str">
        <x:v>來源快照</x:v>
      </x:c>
      <x:c r="BT1" s="4" t="str">
        <x:v>首次出現</x:v>
      </x:c>
      <x:c r="BU1" s="4" t="str">
        <x:v>距今到期日</x:v>
      </x:c>
    </x:row>
    <x:row r="2" ht="72" customHeight="1">
      <x:c r="A2" s="5" t="str">
        <x:v>-</x:v>
      </x:c>
      <x:c r="B2" s="8" t="n">
        <x:v>46332.571076388886</x:v>
      </x:c>
      <x:c r="C2" s="5" t="str">
        <x:v>META</x:v>
      </x:c>
      <x:c r="D2" s="5" t="str">
        <x:v>未审核</x:v>
      </x:c>
      <x:c r="E2" s="7" t="str">
        <x:v>本轮抓取尚未通过逐条复核，按规则显示未审核</x:v>
      </x:c>
      <x:c r="F2" s="5" t="str">
        <x:v>META 280121 400.00P</x:v>
      </x:c>
      <x:c r="G2" s="5" t="str">
        <x:v>主動賣出</x:v>
      </x:c>
      <x:c r="H2" s="5" t="str">
        <x:v>⭐ 大額主力異動 ($40.0M)</x:v>
      </x:c>
      <x:c r="I2" s="7" t="str">
        <x:v>💡 賣方極深安全墊 (距平衡點 -38.7% 保本底線，大資金做空波動率)</x:v>
      </x:c>
      <x:c r="J2" s="5" t="str">
        <x:v>2026-11-07 17:21:16</x:v>
      </x:c>
      <x:c r="K2" s="5" t="str">
        <x:v>未审核</x:v>
      </x:c>
      <x:c r="L2" s="5" t="str"/>
      <x:c r="M2" s="9" t="n">
        <x:v>46773</x:v>
      </x:c>
      <x:c r="N2" s="10" t="n">
        <x:v>440</x:v>
      </x:c>
      <x:c r="O2" s="10" t="n">
        <x:v>441</x:v>
      </x:c>
      <x:c r="P2" s="11" t="n">
        <x:v>400</x:v>
      </x:c>
      <x:c r="Q2" s="5" t="str">
        <x:v>Mid (中間價撮合)</x:v>
      </x:c>
      <x:c r="R2" s="11" t="n">
        <x:v>617.93</x:v>
      </x:c>
      <x:c r="S2" s="11" t="n">
        <x:v>2097000</x:v>
      </x:c>
      <x:c r="T2" s="11" t="n">
        <x:v>2097000</x:v>
      </x:c>
      <x:c r="U2" s="11" t="n">
        <x:v>79.79</x:v>
      </x:c>
      <x:c r="V2" s="11" t="n">
        <x:v>-37903000</x:v>
      </x:c>
      <x:c r="W2" s="11" t="str">
        <x:v>1:18.1</x:v>
      </x:c>
      <x:c r="X2" s="5" t="str">
        <x:v>379.03</x:v>
      </x:c>
      <x:c r="Y2" s="11" t="n">
        <x:v>40000000</x:v>
      </x:c>
      <x:c r="Z2" s="11" t="n">
        <x:v>-38.66</x:v>
      </x:c>
      <x:c r="AA2" s="7" t="str">
        <x:v>Single Leg Flow (普通單腿異動)</x:v>
      </x:c>
      <x:c r="AB2" s="7" t="str">
        <x:v>中性</x:v>
      </x:c>
      <x:c r="AC2" s="5" t="str">
        <x:v>-</x:v>
      </x:c>
      <x:c r="AD2" s="7" t="str">
        <x:v>Single Leg</x:v>
      </x:c>
      <x:c r="AE2" s="5" t="str">
        <x:v>單腿</x:v>
      </x:c>
      <x:c r="AF2" s="5" t="str">
        <x:v>Unconfirmed (常規未確認)</x:v>
      </x:c>
      <x:c r="AG2" s="5" t="str">
        <x:v>↑看多</x:v>
      </x:c>
      <x:c r="AH2" s="5" t="str">
        <x:v>交叉交易</x:v>
      </x:c>
      <x:c r="AI2" s="5" t="str">
        <x:v>SLCN</x:v>
      </x:c>
      <x:c r="AJ2" s="10" t="n">
        <x:v>1000</x:v>
      </x:c>
      <x:c r="AK2" s="12" t="n">
        <x:v>20.97</x:v>
      </x:c>
      <x:c r="AL2" s="12" t="n">
        <x:v>20.9</x:v>
      </x:c>
      <x:c r="AM2" s="12" t="n">
        <x:v>21.8</x:v>
      </x:c>
      <x:c r="AN2" s="11" t="n">
        <x:v>35.267</x:v>
      </x:c>
      <x:c r="AO2" s="11" t="n">
        <x:v>45.143</x:v>
      </x:c>
      <x:c r="AP2" s="13" t="n">
        <x:v>-0.113894</x:v>
      </x:c>
      <x:c r="AQ2" s="13" t="n">
        <x:v>0.000636</x:v>
      </x:c>
      <x:c r="AR2" s="13" t="n">
        <x:v>1.306606</x:v>
      </x:c>
      <x:c r="AS2" s="13" t="n">
        <x:v>-0.05855</x:v>
      </x:c>
      <x:c r="AT2" s="13" t="n">
        <x:v>-0.873018</x:v>
      </x:c>
      <x:c r="AU2" s="10" t="n">
        <x:v>1016</x:v>
      </x:c>
      <x:c r="AV2" s="10" t="n">
        <x:v>5550</x:v>
      </x:c>
      <x:c r="AW2" s="14" t="n">
        <x:v>0.1802</x:v>
      </x:c>
      <x:c r="AX2" s="14" t="n">
        <x:v>0.18306</x:v>
      </x:c>
      <x:c r="AY2" s="5" t="str">
        <x:v>#42</x:v>
      </x:c>
      <x:c r="AZ2" s="5" t="str">
        <x:v>20261021</x:v>
      </x:c>
      <x:c r="BA2" s="5" t="str">
        <x:v>-</x:v>
      </x:c>
      <x:c r="BB2" s="5" t="str">
        <x:v>62994688</x:v>
      </x:c>
      <x:c r="BC2" s="5" t="str">
        <x:v>82252918909550</x:v>
      </x:c>
      <x:c r="BD2" s="5" t="str">
        <x:v>81</x:v>
      </x:c>
      <x:c r="BE2" s="5" t="str">
        <x:v>2</x:v>
      </x:c>
      <x:c r="BF2" s="5" t="str">
        <x:v>SLCN</x:v>
      </x:c>
      <x:c r="BG2" s="5" t="str">
        <x:v>SPHR</x:v>
      </x:c>
      <x:c r="BH2" s="5" t="str">
        <x:v>2</x:v>
      </x:c>
      <x:c r="BI2" s="5" t="str">
        <x:v>10002004</x:v>
      </x:c>
      <x:c r="BJ2" s="5" t="str">
        <x:v>10002136</x:v>
      </x:c>
      <x:c r="BK2" s="5" t="str">
        <x:v>c478f43586f145e194af28b5d2b8c778</x:v>
      </x:c>
      <x:c r="BL2" s="5" t="str">
        <x:v>0</x:v>
      </x:c>
      <x:c r="BM2" s="5" t="str">
        <x:v>5002688995</x:v>
      </x:c>
      <x:c r="BN2" s="5" t="str">
        <x:v>1</x:v>
      </x:c>
      <x:c r="BO2" s="5" t="str">
        <x:v>42</x:v>
      </x:c>
      <x:c r="BP2" s="5" t="str"/>
      <x:c r="BQ2" s="5" t="str">
        <x:v>0</x:v>
      </x:c>
      <x:c r="BR2" s="5" t="str">
        <x:v>42</x:v>
      </x:c>
      <x:c r="BS2" s="5" t="str">
        <x:v>a43824eb</x:v>
      </x:c>
      <x:c r="BT2" s="5" t="str">
        <x:v>2026-11-08 01:21:03</x:v>
      </x:c>
      <x:c r="BU2" s="42" t="n">
        <x:f>M2-TODAY()</x:f>
        <x:v>440</x:v>
      </x:c>
    </x:row>
    <x:row r="3" ht="72" customHeight="1">
      <x:c r="A3" s="5" t="str">
        <x:v>-</x:v>
      </x:c>
      <x:c r="B3" s="8" t="n">
        <x:v>46332.537453703706</x:v>
      </x:c>
      <x:c r="C3" s="5" t="str">
        <x:v>META</x:v>
      </x:c>
      <x:c r="D3" s="5" t="str">
        <x:v>未审核</x:v>
      </x:c>
      <x:c r="E3" s="7" t="str">
        <x:v>本轮抓取尚未通过逐条复核，按规则显示未审核</x:v>
      </x:c>
      <x:c r="F3" s="5" t="str">
        <x:v>META 270219 480.00P</x:v>
      </x:c>
      <x:c r="G3" s="5" t="str">
        <x:v>主動買入</x:v>
      </x:c>
      <x:c r="H3" s="5" t="str">
        <x:v>📢 超級巨鯨大單 ($57.6M)</x:v>
      </x:c>
      <x:c r="I3" s="7" t="str">
        <x:v>🛡️ 買方極深價外尾部對沖 (到期需跌破 469.30 才開始獲利，距現價 -24.6%)</x:v>
      </x:c>
      <x:c r="J3" s="5" t="str">
        <x:v>2026-11-07 17:21:16</x:v>
      </x:c>
      <x:c r="K3" s="5" t="str">
        <x:v>未审核</x:v>
      </x:c>
      <x:c r="L3" s="5" t="str"/>
      <x:c r="M3" s="9" t="n">
        <x:v>46437</x:v>
      </x:c>
      <x:c r="N3" s="10" t="n">
        <x:v>104</x:v>
      </x:c>
      <x:c r="O3" s="10" t="n">
        <x:v>105</x:v>
      </x:c>
      <x:c r="P3" s="11" t="n">
        <x:v>480</x:v>
      </x:c>
      <x:c r="Q3" s="5" t="str">
        <x:v>At Ask (賣一主動買)</x:v>
      </x:c>
      <x:c r="R3" s="11" t="n">
        <x:v>622.36</x:v>
      </x:c>
      <x:c r="S3" s="11" t="n">
        <x:v>1284000</x:v>
      </x:c>
      <x:c r="T3" s="11" t="n">
        <x:v>56316000</x:v>
      </x:c>
      <x:c r="U3" s="11" t="n">
        <x:v>15.39</x:v>
      </x:c>
      <x:c r="V3" s="11" t="n">
        <x:v>-1284000</x:v>
      </x:c>
      <x:c r="W3" s="11" t="str">
        <x:v>43.9:1</x:v>
      </x:c>
      <x:c r="X3" s="5" t="str">
        <x:v>469.30</x:v>
      </x:c>
      <x:c r="Y3" s="11" t="n">
        <x:v>57600000</x:v>
      </x:c>
      <x:c r="Z3" s="11" t="n">
        <x:v>-24.59</x:v>
      </x:c>
      <x:c r="AA3" s="7" t="str">
        <x:v>Single Leg Flow (普通單腿異動)</x:v>
      </x:c>
      <x:c r="AB3" s="7" t="str">
        <x:v>看空</x:v>
      </x:c>
      <x:c r="AC3" s="5" t="str">
        <x:v>-</x:v>
      </x:c>
      <x:c r="AD3" s="7" t="str">
        <x:v>Single Leg</x:v>
      </x:c>
      <x:c r="AE3" s="5" t="str">
        <x:v>多腿</x:v>
      </x:c>
      <x:c r="AF3" s="5" t="str">
        <x:v>Position Turnover (大單換手/存量博弈)</x:v>
      </x:c>
      <x:c r="AG3" s="5" t="str">
        <x:v>↓看空</x:v>
      </x:c>
      <x:c r="AH3" s="5" t="str">
        <x:v>現場交易</x:v>
      </x:c>
      <x:c r="AI3" s="5" t="str">
        <x:v>MLFT</x:v>
      </x:c>
      <x:c r="AJ3" s="10" t="n">
        <x:v>1200</x:v>
      </x:c>
      <x:c r="AK3" s="12" t="n">
        <x:v>10.7</x:v>
      </x:c>
      <x:c r="AL3" s="12" t="n">
        <x:v>10.1</x:v>
      </x:c>
      <x:c r="AM3" s="12" t="n">
        <x:v>10.7</x:v>
      </x:c>
      <x:c r="AN3" s="11" t="n">
        <x:v>22.874</x:v>
      </x:c>
      <x:c r="AO3" s="11" t="n">
        <x:v>47.72</x:v>
      </x:c>
      <x:c r="AP3" s="13" t="n">
        <x:v>-0.119051</x:v>
      </x:c>
      <x:c r="AQ3" s="13" t="n">
        <x:v>0.001252</x:v>
      </x:c>
      <x:c r="AR3" s="13" t="n">
        <x:v>0.663285</x:v>
      </x:c>
      <x:c r="AS3" s="13" t="n">
        <x:v>-0.142112</x:v>
      </x:c>
      <x:c r="AT3" s="13" t="n">
        <x:v>-0.209896</x:v>
      </x:c>
      <x:c r="AU3" s="10" t="n">
        <x:v>1206</x:v>
      </x:c>
      <x:c r="AV3" s="10" t="n">
        <x:v>2008</x:v>
      </x:c>
      <x:c r="AW3" s="14" t="n">
        <x:v>0.5976</x:v>
      </x:c>
      <x:c r="AX3" s="14" t="n">
        <x:v>0.60059</x:v>
      </x:c>
      <x:c r="AY3" s="5" t="str">
        <x:v>BOX</x:v>
      </x:c>
      <x:c r="AZ3" s="5" t="str">
        <x:v>20261021</x:v>
      </x:c>
      <x:c r="BA3" s="5" t="str">
        <x:v>-</x:v>
      </x:c>
      <x:c r="BB3" s="5" t="str">
        <x:v>506494780</x:v>
      </x:c>
      <x:c r="BC3" s="5" t="str">
        <x:v>82252918909550</x:v>
      </x:c>
      <x:c r="BD3" s="5" t="str">
        <x:v>81</x:v>
      </x:c>
      <x:c r="BE3" s="5" t="str">
        <x:v>4</x:v>
      </x:c>
      <x:c r="BF3" s="5" t="str">
        <x:v>MLFT</x:v>
      </x:c>
      <x:c r="BG3" s="5" t="str">
        <x:v>BOX</x:v>
      </x:c>
      <x:c r="BH3" s="5" t="str">
        <x:v>1</x:v>
      </x:c>
      <x:c r="BI3" s="5" t="str">
        <x:v>10002004</x:v>
      </x:c>
      <x:c r="BJ3" s="5" t="str">
        <x:v>10002136</x:v>
      </x:c>
      <x:c r="BK3" s="5" t="str">
        <x:v>5dd91e76d7b4e4b145fb7a65f3838473</x:v>
      </x:c>
      <x:c r="BL3" s="5" t="str">
        <x:v>0</x:v>
      </x:c>
      <x:c r="BM3" s="5" t="str">
        <x:v>5002688616</x:v>
      </x:c>
      <x:c r="BN3" s="5" t="str">
        <x:v>1</x:v>
      </x:c>
      <x:c r="BO3" s="5" t="str">
        <x:v>26</x:v>
      </x:c>
      <x:c r="BP3" s="5" t="str"/>
      <x:c r="BQ3" s="5" t="str">
        <x:v>0</x:v>
      </x:c>
      <x:c r="BR3" s="5" t="str">
        <x:v>26</x:v>
      </x:c>
      <x:c r="BS3" s="5" t="str">
        <x:v>a43824eb</x:v>
      </x:c>
      <x:c r="BT3" s="5" t="str">
        <x:v>2026-11-08 01:21:03</x:v>
      </x:c>
      <x:c r="BU3" s="42" t="n">
        <x:f>M3-TODAY()</x:f>
        <x:v>104</x:v>
      </x:c>
    </x:row>
    <x:row r="4" ht="72" customHeight="1">
      <x:c r="A4" s="15" t="str">
        <x:v>1.1</x:v>
      </x:c>
      <x:c r="B4" s="16" t="n">
        <x:v>46332.50883101852</x:v>
      </x:c>
      <x:c r="C4" s="15" t="str">
        <x:v>META</x:v>
      </x:c>
      <x:c r="D4" s="15" t="str">
        <x:v>未审核</x:v>
      </x:c>
      <x:c r="E4" s="17" t="str">
        <x:v>本轮抓取尚未通过逐条复核，按规则显示未审核</x:v>
      </x:c>
      <x:c r="F4" s="15" t="str">
        <x:v>META 270115 750.00C</x:v>
      </x:c>
      <x:c r="G4" s="15" t="str">
        <x:v>主動買入</x:v>
      </x:c>
      <x:c r="H4" s="15" t="str">
        <x:v>⚡ 重大多腿價差 ($7500.0M)</x:v>
      </x:c>
      <x:c r="I4" s="17" t="str">
        <x:v>⚠️ 交易所拆單分筆撮合 (4行實為同一標準價差分段成交，合約有重疊)</x:v>
      </x:c>
      <x:c r="J4" s="15" t="str">
        <x:v>2026-11-07 17:21:16</x:v>
      </x:c>
      <x:c r="K4" s="15" t="str">
        <x:v>未审核</x:v>
      </x:c>
      <x:c r="L4" s="15" t="str"/>
      <x:c r="M4" s="18" t="n">
        <x:v>46402</x:v>
      </x:c>
      <x:c r="N4" s="19" t="n">
        <x:v>69</x:v>
      </x:c>
      <x:c r="O4" s="19" t="n">
        <x:v>70</x:v>
      </x:c>
      <x:c r="P4" s="20" t="n">
        <x:v>750</x:v>
      </x:c>
      <x:c r="Q4" s="15" t="str">
        <x:v>Mid (中間價撮合)</x:v>
      </x:c>
      <x:c r="R4" s="20" t="n">
        <x:v>620.445</x:v>
      </x:c>
      <x:c r="S4" s="20" t="n">
        <x:v>78400000</x:v>
      </x:c>
      <x:c r="T4" s="20" t="str">
        <x:v>-</x:v>
      </x:c>
      <x:c r="U4" s="20" t="str">
        <x:v>-</x:v>
      </x:c>
      <x:c r="V4" s="20" t="str">
        <x:v>-</x:v>
      </x:c>
      <x:c r="W4" s="20" t="str">
        <x:v>-</x:v>
      </x:c>
      <x:c r="X4" s="15" t="str">
        <x:v>-</x:v>
      </x:c>
      <x:c r="Y4" s="20" t="n">
        <x:v>7500000000</x:v>
      </x:c>
      <x:c r="Z4" s="20" t="str">
        <x:v>-</x:v>
      </x:c>
      <x:c r="AA4" s="17" t="str">
        <x:v>Call Condor Spread (看漲鷹式價差)</x:v>
      </x:c>
      <x:c r="AB4" s="17" t="str">
        <x:v>限定收益看多</x:v>
      </x:c>
      <x:c r="AC4" s="15" t="str">
        <x:v>C_1793981563000_001</x:v>
      </x:c>
      <x:c r="AD4" s="17" t="str">
        <x:v>Leg 1/4: BUY 100000x META 270115 750.00C</x:v>
      </x:c>
      <x:c r="AE4" s="15" t="str">
        <x:v>多腿</x:v>
      </x:c>
      <x:c r="AF4" s="15" t="str">
        <x:v>Position Turnover (大單換手/存量博弈)</x:v>
      </x:c>
      <x:c r="AG4" s="15" t="str">
        <x:v>↑看多</x:v>
      </x:c>
      <x:c r="AH4" s="15" t="str">
        <x:v>交叉交易</x:v>
      </x:c>
      <x:c r="AI4" s="15" t="str">
        <x:v>MLCT</x:v>
      </x:c>
      <x:c r="AJ4" s="19" t="n">
        <x:v>100000</x:v>
      </x:c>
      <x:c r="AK4" s="21" t="n">
        <x:v>7.84</x:v>
      </x:c>
      <x:c r="AL4" s="21" t="n">
        <x:v>7.6</x:v>
      </x:c>
      <x:c r="AM4" s="21" t="n">
        <x:v>8</x:v>
      </x:c>
      <x:c r="AN4" s="20" t="n">
        <x:v>20.88</x:v>
      </x:c>
      <x:c r="AO4" s="20" t="n">
        <x:v>37.986</x:v>
      </x:c>
      <x:c r="AP4" s="22" t="n">
        <x:v>0.157355</x:v>
      </x:c>
      <x:c r="AQ4" s="22" t="n">
        <x:v>0.002328</x:v>
      </x:c>
      <x:c r="AR4" s="22" t="n">
        <x:v>0.654831</x:v>
      </x:c>
      <x:c r="AS4" s="22" t="n">
        <x:v>-0.187306</x:v>
      </x:c>
      <x:c r="AT4" s="22" t="n">
        <x:v>0.172588</x:v>
      </x:c>
      <x:c r="AU4" s="19" t="n">
        <x:v>200890</x:v>
      </x:c>
      <x:c r="AV4" s="19" t="n">
        <x:v>260364</x:v>
      </x:c>
      <x:c r="AW4" s="23" t="n">
        <x:v>0.3841</x:v>
      </x:c>
      <x:c r="AX4" s="23" t="n">
        <x:v>0.77157</x:v>
      </x:c>
      <x:c r="AY4" s="15" t="str">
        <x:v>AMEX</x:v>
      </x:c>
      <x:c r="AZ4" s="15" t="str">
        <x:v>20261021</x:v>
      </x:c>
      <x:c r="BA4" s="15" t="str">
        <x:v>-</x:v>
      </x:c>
      <x:c r="BB4" s="15" t="str">
        <x:v>500738318</x:v>
      </x:c>
      <x:c r="BC4" s="15" t="str">
        <x:v>82252918909550</x:v>
      </x:c>
      <x:c r="BD4" s="15" t="str">
        <x:v>81</x:v>
      </x:c>
      <x:c r="BE4" s="15" t="str">
        <x:v>2</x:v>
      </x:c>
      <x:c r="BF4" s="15" t="str">
        <x:v>MLCT</x:v>
      </x:c>
      <x:c r="BG4" s="15" t="str">
        <x:v>AMEX</x:v>
      </x:c>
      <x:c r="BH4" s="15" t="str">
        <x:v>2</x:v>
      </x:c>
      <x:c r="BI4" s="15" t="str">
        <x:v>10002004</x:v>
      </x:c>
      <x:c r="BJ4" s="15" t="str">
        <x:v>10002136</x:v>
      </x:c>
      <x:c r="BK4" s="15" t="str">
        <x:v>0c181b103a4e6c6cdf5ece4f4ae03793</x:v>
      </x:c>
      <x:c r="BL4" s="15" t="str">
        <x:v>0</x:v>
      </x:c>
      <x:c r="BM4" s="15" t="str">
        <x:v>5002688316</x:v>
      </x:c>
      <x:c r="BN4" s="15" t="str">
        <x:v>1</x:v>
      </x:c>
      <x:c r="BO4" s="15" t="str">
        <x:v>25</x:v>
      </x:c>
      <x:c r="BP4" s="15" t="str"/>
      <x:c r="BQ4" s="15" t="str">
        <x:v>0</x:v>
      </x:c>
      <x:c r="BR4" s="15" t="str">
        <x:v>25</x:v>
      </x:c>
      <x:c r="BS4" s="15" t="str">
        <x:v>a43824eb</x:v>
      </x:c>
      <x:c r="BT4" s="15" t="str">
        <x:v>2026-11-08 01:21:03</x:v>
      </x:c>
      <x:c r="BU4" s="43" t="n">
        <x:f>M4-TODAY()</x:f>
        <x:v>69</x:v>
      </x:c>
    </x:row>
    <x:row r="5" ht="72" customHeight="1">
      <x:c r="A5" s="15" t="str">
        <x:v>1.2</x:v>
      </x:c>
      <x:c r="B5" s="16" t="n">
        <x:v>46332.50883101852</x:v>
      </x:c>
      <x:c r="C5" s="15" t="str">
        <x:v>META</x:v>
      </x:c>
      <x:c r="D5" s="15" t="str">
        <x:v>未审核</x:v>
      </x:c>
      <x:c r="E5" s="17" t="str">
        <x:v>本轮抓取尚未通过逐条复核，按规则显示未审核</x:v>
      </x:c>
      <x:c r="F5" s="15" t="str">
        <x:v>META 270115 750.00C</x:v>
      </x:c>
      <x:c r="G5" s="15" t="str">
        <x:v>主動買入</x:v>
      </x:c>
      <x:c r="H5" s="15" t="str">
        <x:v>⚡ 重大多腿價差 ($7500.0M)</x:v>
      </x:c>
      <x:c r="I5" s="17" t="str">
        <x:v>⚠️ 交易所拆單分筆撮合 (4行實為同一標準價差分段成交，合約有重疊)</x:v>
      </x:c>
      <x:c r="J5" s="15" t="str">
        <x:v>2026-11-07 17:21:16</x:v>
      </x:c>
      <x:c r="K5" s="15" t="str">
        <x:v>未审核</x:v>
      </x:c>
      <x:c r="L5" s="15" t="str"/>
      <x:c r="M5" s="18" t="n">
        <x:v>46402</x:v>
      </x:c>
      <x:c r="N5" s="19" t="n">
        <x:v>69</x:v>
      </x:c>
      <x:c r="O5" s="19" t="n">
        <x:v>70</x:v>
      </x:c>
      <x:c r="P5" s="20" t="n">
        <x:v>750</x:v>
      </x:c>
      <x:c r="Q5" s="15" t="str">
        <x:v>Mid (中間價撮合)</x:v>
      </x:c>
      <x:c r="R5" s="20" t="n">
        <x:v>620.445</x:v>
      </x:c>
      <x:c r="S5" s="20" t="n">
        <x:v>78500000</x:v>
      </x:c>
      <x:c r="T5" s="20" t="str">
        <x:v>-</x:v>
      </x:c>
      <x:c r="U5" s="20" t="str">
        <x:v>-</x:v>
      </x:c>
      <x:c r="V5" s="20" t="str">
        <x:v>-</x:v>
      </x:c>
      <x:c r="W5" s="20" t="str">
        <x:v>-</x:v>
      </x:c>
      <x:c r="X5" s="15" t="str">
        <x:v>-</x:v>
      </x:c>
      <x:c r="Y5" s="20" t="n">
        <x:v>7500000000</x:v>
      </x:c>
      <x:c r="Z5" s="20" t="str">
        <x:v>-</x:v>
      </x:c>
      <x:c r="AA5" s="17" t="str">
        <x:v>Call Condor Spread (看漲鷹式價差)</x:v>
      </x:c>
      <x:c r="AB5" s="17" t="str">
        <x:v>限定收益看多</x:v>
      </x:c>
      <x:c r="AC5" s="15" t="str">
        <x:v>C_1793981563000_001</x:v>
      </x:c>
      <x:c r="AD5" s="17" t="str">
        <x:v>Leg 2/4: BUY 100000x META 270115 750.00C</x:v>
      </x:c>
      <x:c r="AE5" s="15" t="str">
        <x:v>多腿</x:v>
      </x:c>
      <x:c r="AF5" s="15" t="str">
        <x:v>Position Turnover (大單換手/存量博弈)</x:v>
      </x:c>
      <x:c r="AG5" s="15" t="str">
        <x:v>↑看多</x:v>
      </x:c>
      <x:c r="AH5" s="15" t="str">
        <x:v>交叉交易</x:v>
      </x:c>
      <x:c r="AI5" s="15" t="str">
        <x:v>MLCT</x:v>
      </x:c>
      <x:c r="AJ5" s="19" t="n">
        <x:v>100000</x:v>
      </x:c>
      <x:c r="AK5" s="21" t="n">
        <x:v>7.85</x:v>
      </x:c>
      <x:c r="AL5" s="21" t="n">
        <x:v>7.6</x:v>
      </x:c>
      <x:c r="AM5" s="21" t="n">
        <x:v>8</x:v>
      </x:c>
      <x:c r="AN5" s="20" t="n">
        <x:v>20.88</x:v>
      </x:c>
      <x:c r="AO5" s="20" t="n">
        <x:v>37.986</x:v>
      </x:c>
      <x:c r="AP5" s="22" t="n">
        <x:v>0.157355</x:v>
      </x:c>
      <x:c r="AQ5" s="22" t="n">
        <x:v>0.002328</x:v>
      </x:c>
      <x:c r="AR5" s="22" t="n">
        <x:v>0.654831</x:v>
      </x:c>
      <x:c r="AS5" s="22" t="n">
        <x:v>-0.187306</x:v>
      </x:c>
      <x:c r="AT5" s="22" t="n">
        <x:v>0.172588</x:v>
      </x:c>
      <x:c r="AU5" s="19" t="n">
        <x:v>100890</x:v>
      </x:c>
      <x:c r="AV5" s="19" t="n">
        <x:v>260364</x:v>
      </x:c>
      <x:c r="AW5" s="23" t="n">
        <x:v>0.3841</x:v>
      </x:c>
      <x:c r="AX5" s="23" t="n">
        <x:v>0.38749</x:v>
      </x:c>
      <x:c r="AY5" s="15" t="str">
        <x:v>AMEX</x:v>
      </x:c>
      <x:c r="AZ5" s="15" t="str">
        <x:v>20261021</x:v>
      </x:c>
      <x:c r="BA5" s="15" t="str">
        <x:v>-</x:v>
      </x:c>
      <x:c r="BB5" s="15" t="str">
        <x:v>500738318</x:v>
      </x:c>
      <x:c r="BC5" s="15" t="str">
        <x:v>82252918909550</x:v>
      </x:c>
      <x:c r="BD5" s="15" t="str">
        <x:v>81</x:v>
      </x:c>
      <x:c r="BE5" s="15" t="str">
        <x:v>2</x:v>
      </x:c>
      <x:c r="BF5" s="15" t="str">
        <x:v>MLCT</x:v>
      </x:c>
      <x:c r="BG5" s="15" t="str">
        <x:v>AMEX</x:v>
      </x:c>
      <x:c r="BH5" s="15" t="str">
        <x:v>2</x:v>
      </x:c>
      <x:c r="BI5" s="15" t="str">
        <x:v>10002004</x:v>
      </x:c>
      <x:c r="BJ5" s="15" t="str">
        <x:v>10002136</x:v>
      </x:c>
      <x:c r="BK5" s="15" t="str">
        <x:v>b4c5abed6090ac5a8755203ddc0547ac</x:v>
      </x:c>
      <x:c r="BL5" s="15" t="str">
        <x:v>0</x:v>
      </x:c>
      <x:c r="BM5" s="15" t="str">
        <x:v>5002688315</x:v>
      </x:c>
      <x:c r="BN5" s="15" t="str">
        <x:v>1</x:v>
      </x:c>
      <x:c r="BO5" s="15" t="str">
        <x:v>25</x:v>
      </x:c>
      <x:c r="BP5" s="15" t="str"/>
      <x:c r="BQ5" s="15" t="str">
        <x:v>0</x:v>
      </x:c>
      <x:c r="BR5" s="15" t="str">
        <x:v>25</x:v>
      </x:c>
      <x:c r="BS5" s="15" t="str">
        <x:v>a43824eb</x:v>
      </x:c>
      <x:c r="BT5" s="15" t="str">
        <x:v>2026-11-08 01:21:03</x:v>
      </x:c>
      <x:c r="BU5" s="43" t="n">
        <x:f>M5-TODAY()</x:f>
        <x:v>69</x:v>
      </x:c>
    </x:row>
    <x:row r="6" ht="72" customHeight="1">
      <x:c r="A6" s="15" t="str">
        <x:v>1.3</x:v>
      </x:c>
      <x:c r="B6" s="16" t="n">
        <x:v>46332.50883101852</x:v>
      </x:c>
      <x:c r="C6" s="15" t="str">
        <x:v>META</x:v>
      </x:c>
      <x:c r="D6" s="15" t="str">
        <x:v>未审核</x:v>
      </x:c>
      <x:c r="E6" s="17" t="str">
        <x:v>本轮抓取尚未通过逐条复核，按规则显示未审核</x:v>
      </x:c>
      <x:c r="F6" s="15" t="str">
        <x:v>META 270115 700.00C</x:v>
      </x:c>
      <x:c r="G6" s="15" t="str">
        <x:v>主動賣出</x:v>
      </x:c>
      <x:c r="H6" s="15" t="str">
        <x:v>⚡ 重大多腿價差 ($7000.0M)</x:v>
      </x:c>
      <x:c r="I6" s="17" t="str">
        <x:v>⚠️ 交易所拆單分筆撮合 (4行實為同一標準價差分段成交，合約有重疊)</x:v>
      </x:c>
      <x:c r="J6" s="15" t="str">
        <x:v>2026-11-07 17:21:16</x:v>
      </x:c>
      <x:c r="K6" s="15" t="str">
        <x:v>未审核</x:v>
      </x:c>
      <x:c r="L6" s="15" t="str"/>
      <x:c r="M6" s="18" t="n">
        <x:v>46402</x:v>
      </x:c>
      <x:c r="N6" s="19" t="n">
        <x:v>69</x:v>
      </x:c>
      <x:c r="O6" s="19" t="n">
        <x:v>70</x:v>
      </x:c>
      <x:c r="P6" s="20" t="n">
        <x:v>700</x:v>
      </x:c>
      <x:c r="Q6" s="15" t="str">
        <x:v>Mid (中間價撮合)</x:v>
      </x:c>
      <x:c r="R6" s="20" t="n">
        <x:v>619.93</x:v>
      </x:c>
      <x:c r="S6" s="20" t="n">
        <x:v>164600000</x:v>
      </x:c>
      <x:c r="T6" s="20" t="str">
        <x:v>-</x:v>
      </x:c>
      <x:c r="U6" s="20" t="str">
        <x:v>-</x:v>
      </x:c>
      <x:c r="V6" s="20" t="str">
        <x:v>-</x:v>
      </x:c>
      <x:c r="W6" s="20" t="str">
        <x:v>-</x:v>
      </x:c>
      <x:c r="X6" s="15" t="str">
        <x:v>-</x:v>
      </x:c>
      <x:c r="Y6" s="20" t="n">
        <x:v>7000000000</x:v>
      </x:c>
      <x:c r="Z6" s="20" t="str">
        <x:v>-</x:v>
      </x:c>
      <x:c r="AA6" s="17" t="str">
        <x:v>Call Condor Spread (看漲鷹式價差)</x:v>
      </x:c>
      <x:c r="AB6" s="17" t="str">
        <x:v>限定收益看多</x:v>
      </x:c>
      <x:c r="AC6" s="15" t="str">
        <x:v>C_1793981563000_001</x:v>
      </x:c>
      <x:c r="AD6" s="17" t="str">
        <x:v>Leg 3/4: SELL 100000x META 270115 700.00C</x:v>
      </x:c>
      <x:c r="AE6" s="15" t="str">
        <x:v>多腿</x:v>
      </x:c>
      <x:c r="AF6" s="15" t="str">
        <x:v>Position Turnover (大單換手/存量博弈)</x:v>
      </x:c>
      <x:c r="AG6" s="15" t="str">
        <x:v>↓看空</x:v>
      </x:c>
      <x:c r="AH6" s="15" t="str">
        <x:v>交叉交易</x:v>
      </x:c>
      <x:c r="AI6" s="15" t="str">
        <x:v>MLCT</x:v>
      </x:c>
      <x:c r="AJ6" s="19" t="n">
        <x:v>100000</x:v>
      </x:c>
      <x:c r="AK6" s="21" t="n">
        <x:v>16.46</x:v>
      </x:c>
      <x:c r="AL6" s="21" t="n">
        <x:v>16.15</x:v>
      </x:c>
      <x:c r="AM6" s="21" t="n">
        <x:v>16.85</x:v>
      </x:c>
      <x:c r="AN6" s="20" t="n">
        <x:v>12.915</x:v>
      </x:c>
      <x:c r="AO6" s="20" t="n">
        <x:v>38.394</x:v>
      </x:c>
      <x:c r="AP6" s="22" t="n">
        <x:v>0.279872</x:v>
      </x:c>
      <x:c r="AQ6" s="22" t="n">
        <x:v>0.003221</x:v>
      </x:c>
      <x:c r="AR6" s="22" t="n">
        <x:v>0.915825</x:v>
      </x:c>
      <x:c r="AS6" s="22" t="n">
        <x:v>-0.26897</x:v>
      </x:c>
      <x:c r="AT6" s="22" t="n">
        <x:v>0.302045</x:v>
      </x:c>
      <x:c r="AU6" s="19" t="n">
        <x:v>100611</x:v>
      </x:c>
      <x:c r="AV6" s="19" t="n">
        <x:v>128767</x:v>
      </x:c>
      <x:c r="AW6" s="23" t="n">
        <x:v>0.7766</x:v>
      </x:c>
      <x:c r="AX6" s="23" t="n">
        <x:v>0.78134</x:v>
      </x:c>
      <x:c r="AY6" s="15" t="str">
        <x:v>AMEX</x:v>
      </x:c>
      <x:c r="AZ6" s="15" t="str">
        <x:v>20261021</x:v>
      </x:c>
      <x:c r="BA6" s="15" t="str">
        <x:v>-</x:v>
      </x:c>
      <x:c r="BB6" s="15" t="str">
        <x:v>500738313</x:v>
      </x:c>
      <x:c r="BC6" s="15" t="str">
        <x:v>82252918909550</x:v>
      </x:c>
      <x:c r="BD6" s="15" t="str">
        <x:v>81</x:v>
      </x:c>
      <x:c r="BE6" s="15" t="str">
        <x:v>2</x:v>
      </x:c>
      <x:c r="BF6" s="15" t="str">
        <x:v>MLCT</x:v>
      </x:c>
      <x:c r="BG6" s="15" t="str">
        <x:v>AMEX</x:v>
      </x:c>
      <x:c r="BH6" s="15" t="str">
        <x:v>1</x:v>
      </x:c>
      <x:c r="BI6" s="15" t="str">
        <x:v>10002004</x:v>
      </x:c>
      <x:c r="BJ6" s="15" t="str">
        <x:v>10002136</x:v>
      </x:c>
      <x:c r="BK6" s="15" t="str">
        <x:v>0a330d506c4b300e5b54dd6b2f1f1ee4</x:v>
      </x:c>
      <x:c r="BL6" s="15" t="str">
        <x:v>0</x:v>
      </x:c>
      <x:c r="BM6" s="15" t="str">
        <x:v>5002688314</x:v>
      </x:c>
      <x:c r="BN6" s="15" t="str">
        <x:v>1</x:v>
      </x:c>
      <x:c r="BO6" s="15" t="str">
        <x:v>25</x:v>
      </x:c>
      <x:c r="BP6" s="15" t="str"/>
      <x:c r="BQ6" s="15" t="str">
        <x:v>0</x:v>
      </x:c>
      <x:c r="BR6" s="15" t="str">
        <x:v>25</x:v>
      </x:c>
      <x:c r="BS6" s="15" t="str">
        <x:v>a43824eb</x:v>
      </x:c>
      <x:c r="BT6" s="15" t="str">
        <x:v>2026-11-08 01:21:03</x:v>
      </x:c>
      <x:c r="BU6" s="43" t="n">
        <x:f>M6-TODAY()</x:f>
        <x:v>69</x:v>
      </x:c>
    </x:row>
    <x:row r="7" ht="72" customHeight="1">
      <x:c r="A7" s="15" t="str">
        <x:v>1.4</x:v>
      </x:c>
      <x:c r="B7" s="16" t="n">
        <x:v>46332.50883101852</x:v>
      </x:c>
      <x:c r="C7" s="15" t="str">
        <x:v>META</x:v>
      </x:c>
      <x:c r="D7" s="15" t="str">
        <x:v>未审核</x:v>
      </x:c>
      <x:c r="E7" s="17" t="str">
        <x:v>本轮抓取尚未通过逐条复核，按规则显示未审核</x:v>
      </x:c>
      <x:c r="F7" s="15" t="str">
        <x:v>META 270115 800.00C</x:v>
      </x:c>
      <x:c r="G7" s="15" t="str">
        <x:v>主動賣出</x:v>
      </x:c>
      <x:c r="H7" s="15" t="str">
        <x:v>⚡ 重大多腿價差 ($8000.0M)</x:v>
      </x:c>
      <x:c r="I7" s="17" t="str">
        <x:v>⚠️ 交易所拆單分筆撮合 (4行實為同一標準價差分段成交，合約有重疊)</x:v>
      </x:c>
      <x:c r="J7" s="15" t="str">
        <x:v>2026-11-07 17:21:16</x:v>
      </x:c>
      <x:c r="K7" s="15" t="str">
        <x:v>未审核</x:v>
      </x:c>
      <x:c r="L7" s="15" t="str"/>
      <x:c r="M7" s="18" t="n">
        <x:v>46402</x:v>
      </x:c>
      <x:c r="N7" s="19" t="n">
        <x:v>69</x:v>
      </x:c>
      <x:c r="O7" s="19" t="n">
        <x:v>70</x:v>
      </x:c>
      <x:c r="P7" s="20" t="n">
        <x:v>800</x:v>
      </x:c>
      <x:c r="Q7" s="15" t="str">
        <x:v>Mid (中間價撮合)</x:v>
      </x:c>
      <x:c r="R7" s="20" t="n">
        <x:v>619.93</x:v>
      </x:c>
      <x:c r="S7" s="20" t="n">
        <x:v>36600000</x:v>
      </x:c>
      <x:c r="T7" s="20" t="str">
        <x:v>-</x:v>
      </x:c>
      <x:c r="U7" s="20" t="str">
        <x:v>-</x:v>
      </x:c>
      <x:c r="V7" s="20" t="str">
        <x:v>-</x:v>
      </x:c>
      <x:c r="W7" s="20" t="str">
        <x:v>-</x:v>
      </x:c>
      <x:c r="X7" s="15" t="str">
        <x:v>-</x:v>
      </x:c>
      <x:c r="Y7" s="20" t="n">
        <x:v>8000000000</x:v>
      </x:c>
      <x:c r="Z7" s="20" t="str">
        <x:v>-</x:v>
      </x:c>
      <x:c r="AA7" s="17" t="str">
        <x:v>Call Condor Spread (看漲鷹式價差)</x:v>
      </x:c>
      <x:c r="AB7" s="17" t="str">
        <x:v>限定收益看多</x:v>
      </x:c>
      <x:c r="AC7" s="15" t="str">
        <x:v>C_1793981563000_001</x:v>
      </x:c>
      <x:c r="AD7" s="17" t="str">
        <x:v>Leg 4/4: SELL 100000x META 270115 800.00C</x:v>
      </x:c>
      <x:c r="AE7" s="15" t="str">
        <x:v>多腿</x:v>
      </x:c>
      <x:c r="AF7" s="15" t="str">
        <x:v>Position Turnover (大單換手/存量博弈)</x:v>
      </x:c>
      <x:c r="AG7" s="15" t="str">
        <x:v>↓看空</x:v>
      </x:c>
      <x:c r="AH7" s="15" t="str">
        <x:v>交叉交易</x:v>
      </x:c>
      <x:c r="AI7" s="15" t="str">
        <x:v>MLCT</x:v>
      </x:c>
      <x:c r="AJ7" s="19" t="n">
        <x:v>100000</x:v>
      </x:c>
      <x:c r="AK7" s="21" t="n">
        <x:v>3.66</x:v>
      </x:c>
      <x:c r="AL7" s="21" t="n">
        <x:v>3.55</x:v>
      </x:c>
      <x:c r="AM7" s="21" t="n">
        <x:v>3.85</x:v>
      </x:c>
      <x:c r="AN7" s="20" t="n">
        <x:v>29.046</x:v>
      </x:c>
      <x:c r="AO7" s="20" t="n">
        <x:v>38.327</x:v>
      </x:c>
      <x:c r="AP7" s="22" t="n">
        <x:v>0.08396</x:v>
      </x:c>
      <x:c r="AQ7" s="22" t="n">
        <x:v>0.001478</x:v>
      </x:c>
      <x:c r="AR7" s="22" t="n">
        <x:v>0.419521</x:v>
      </x:c>
      <x:c r="AS7" s="22" t="n">
        <x:v>-0.119534</x:v>
      </x:c>
      <x:c r="AT7" s="22" t="n">
        <x:v>0.093011</x:v>
      </x:c>
      <x:c r="AU7" s="19" t="n">
        <x:v>100118</x:v>
      </x:c>
      <x:c r="AV7" s="19" t="n">
        <x:v>111030</x:v>
      </x:c>
      <x:c r="AW7" s="23" t="n">
        <x:v>0.9007</x:v>
      </x:c>
      <x:c r="AX7" s="23" t="n">
        <x:v>0.90172</x:v>
      </x:c>
      <x:c r="AY7" s="15" t="str">
        <x:v>AMEX</x:v>
      </x:c>
      <x:c r="AZ7" s="15" t="str">
        <x:v>20261021</x:v>
      </x:c>
      <x:c r="BA7" s="15" t="str">
        <x:v>-</x:v>
      </x:c>
      <x:c r="BB7" s="15" t="str">
        <x:v>500738323</x:v>
      </x:c>
      <x:c r="BC7" s="15" t="str">
        <x:v>82252918909550</x:v>
      </x:c>
      <x:c r="BD7" s="15" t="str">
        <x:v>81</x:v>
      </x:c>
      <x:c r="BE7" s="15" t="str">
        <x:v>2</x:v>
      </x:c>
      <x:c r="BF7" s="15" t="str">
        <x:v>MLCT</x:v>
      </x:c>
      <x:c r="BG7" s="15" t="str">
        <x:v>AMEX</x:v>
      </x:c>
      <x:c r="BH7" s="15" t="str">
        <x:v>1</x:v>
      </x:c>
      <x:c r="BI7" s="15" t="str">
        <x:v>10002004</x:v>
      </x:c>
      <x:c r="BJ7" s="15" t="str">
        <x:v>10002136</x:v>
      </x:c>
      <x:c r="BK7" s="15" t="str">
        <x:v>1abacfa4c2b940e4336b710a08a740bb</x:v>
      </x:c>
      <x:c r="BL7" s="15" t="str">
        <x:v>0</x:v>
      </x:c>
      <x:c r="BM7" s="15" t="str">
        <x:v>5002688313</x:v>
      </x:c>
      <x:c r="BN7" s="15" t="str">
        <x:v>1</x:v>
      </x:c>
      <x:c r="BO7" s="15" t="str">
        <x:v>25</x:v>
      </x:c>
      <x:c r="BP7" s="15" t="str"/>
      <x:c r="BQ7" s="15" t="str">
        <x:v>0</x:v>
      </x:c>
      <x:c r="BR7" s="15" t="str">
        <x:v>25</x:v>
      </x:c>
      <x:c r="BS7" s="15" t="str">
        <x:v>a43824eb</x:v>
      </x:c>
      <x:c r="BT7" s="15" t="str">
        <x:v>2026-11-08 01:21:03</x:v>
      </x:c>
      <x:c r="BU7" s="43" t="n">
        <x:f>M7-TODAY()</x:f>
        <x:v>69</x:v>
      </x:c>
    </x:row>
    <x:row r="8" ht="72" customHeight="1">
      <x:c r="A8" s="24" t="str">
        <x:v>2.1</x:v>
      </x:c>
      <x:c r="B8" s="25" t="n">
        <x:v>46332.49554398148</x:v>
      </x:c>
      <x:c r="C8" s="24" t="str">
        <x:v>META</x:v>
      </x:c>
      <x:c r="D8" s="24" t="str">
        <x:v>未审核</x:v>
      </x:c>
      <x:c r="E8" s="26" t="str">
        <x:v>本轮抓取尚未通过逐条复核，按规则显示未审核</x:v>
      </x:c>
      <x:c r="F8" s="24" t="str">
        <x:v>META 271217 880.00C</x:v>
      </x:c>
      <x:c r="G8" s="24" t="str">
        <x:v>主動買入</x:v>
      </x:c>
      <x:c r="H8" s="24" t="str">
        <x:v>⚡ 重大多腿價差 ($132.0M)</x:v>
      </x:c>
      <x:c r="I8" s="26" t="str">
        <x:v>-</x:v>
      </x:c>
      <x:c r="J8" s="24" t="str">
        <x:v>-</x:v>
      </x:c>
      <x:c r="K8" s="24" t="str">
        <x:v>未审核</x:v>
      </x:c>
      <x:c r="L8" s="24" t="str"/>
      <x:c r="M8" s="27" t="n">
        <x:v>46738</x:v>
      </x:c>
      <x:c r="N8" s="28" t="n">
        <x:v>405</x:v>
      </x:c>
      <x:c r="O8" s="28" t="n">
        <x:v>406</x:v>
      </x:c>
      <x:c r="P8" s="29" t="n">
        <x:v>880</x:v>
      </x:c>
      <x:c r="Q8" s="24" t="str">
        <x:v>Mid (中間價撮合)</x:v>
      </x:c>
      <x:c r="R8" s="29" t="n">
        <x:v>624.36</x:v>
      </x:c>
      <x:c r="S8" s="29" t="n">
        <x:v>6987000</x:v>
      </x:c>
      <x:c r="T8" s="29" t="str">
        <x:v>-</x:v>
      </x:c>
      <x:c r="U8" s="29" t="str">
        <x:v>-</x:v>
      </x:c>
      <x:c r="V8" s="29" t="str">
        <x:v>-</x:v>
      </x:c>
      <x:c r="W8" s="29" t="str">
        <x:v>-</x:v>
      </x:c>
      <x:c r="X8" s="24" t="str">
        <x:v>-</x:v>
      </x:c>
      <x:c r="Y8" s="29" t="n">
        <x:v>132000000</x:v>
      </x:c>
      <x:c r="Z8" s="29" t="str">
        <x:v>-</x:v>
      </x:c>
      <x:c r="AA8" s="26" t="str">
        <x:v>Butterfly Spread (蝶式價差組合)</x:v>
      </x:c>
      <x:c r="AB8" s="26" t="str">
        <x:v>目標精確收斂</x:v>
      </x:c>
      <x:c r="AC8" s="24" t="str">
        <x:v>C_1793980415000_002</x:v>
      </x:c>
      <x:c r="AD8" s="26" t="str">
        <x:v>Leg 1/3: BUY 1500x META 271217 880.00C</x:v>
      </x:c>
      <x:c r="AE8" s="24" t="str">
        <x:v>多腿</x:v>
      </x:c>
      <x:c r="AF8" s="24" t="str">
        <x:v>Guaranteed Open (確定性開倉)</x:v>
      </x:c>
      <x:c r="AG8" s="24" t="str">
        <x:v>↑看多</x:v>
      </x:c>
      <x:c r="AH8" s="24" t="str">
        <x:v>現場交易</x:v>
      </x:c>
      <x:c r="AI8" s="24" t="str">
        <x:v>MLFT</x:v>
      </x:c>
      <x:c r="AJ8" s="28" t="n">
        <x:v>1500</x:v>
      </x:c>
      <x:c r="AK8" s="30" t="n">
        <x:v>46.58</x:v>
      </x:c>
      <x:c r="AL8" s="30" t="n">
        <x:v>45.95</x:v>
      </x:c>
      <x:c r="AM8" s="30" t="n">
        <x:v>46.8</x:v>
      </x:c>
      <x:c r="AN8" s="29" t="n">
        <x:v>40.944</x:v>
      </x:c>
      <x:c r="AO8" s="29" t="n">
        <x:v>41.457</x:v>
      </x:c>
      <x:c r="AP8" s="31" t="n">
        <x:v>0.323199</x:v>
      </x:c>
      <x:c r="AQ8" s="31" t="n">
        <x:v>0.001315</x:v>
      </x:c>
      <x:c r="AR8" s="31" t="n">
        <x:v>2.364943</x:v>
      </x:c>
      <x:c r="AS8" s="31" t="n">
        <x:v>-0.138669</x:v>
      </x:c>
      <x:c r="AT8" s="31" t="n">
        <x:v>1.729727</x:v>
      </x:c>
      <x:c r="AU8" s="28" t="n">
        <x:v>3000</x:v>
      </x:c>
      <x:c r="AV8" s="28" t="n">
        <x:v>168</x:v>
      </x:c>
      <x:c r="AW8" s="32" t="n">
        <x:v>8.9286</x:v>
      </x:c>
      <x:c r="AX8" s="32" t="n">
        <x:v>17.85714</x:v>
      </x:c>
      <x:c r="AY8" s="24" t="str">
        <x:v>BOX</x:v>
      </x:c>
      <x:c r="AZ8" s="24" t="str">
        <x:v>20261021</x:v>
      </x:c>
      <x:c r="BA8" s="24" t="str">
        <x:v>-</x:v>
      </x:c>
      <x:c r="BB8" s="24" t="str">
        <x:v>501181217</x:v>
      </x:c>
      <x:c r="BC8" s="24" t="str">
        <x:v>82252918909550</x:v>
      </x:c>
      <x:c r="BD8" s="24" t="str">
        <x:v>81</x:v>
      </x:c>
      <x:c r="BE8" s="24" t="str">
        <x:v>4</x:v>
      </x:c>
      <x:c r="BF8" s="24" t="str">
        <x:v>MLFT</x:v>
      </x:c>
      <x:c r="BG8" s="24" t="str">
        <x:v>BOX</x:v>
      </x:c>
      <x:c r="BH8" s="24" t="str">
        <x:v>2</x:v>
      </x:c>
      <x:c r="BI8" s="24" t="str">
        <x:v>10002004</x:v>
      </x:c>
      <x:c r="BJ8" s="24" t="str">
        <x:v>10002136</x:v>
      </x:c>
      <x:c r="BK8" s="24" t="str">
        <x:v>812d3747d225ed15fb2c8cd7bc47a57c</x:v>
      </x:c>
      <x:c r="BL8" s="24" t="str">
        <x:v>0</x:v>
      </x:c>
      <x:c r="BM8" s="24" t="str">
        <x:v>5002688159</x:v>
      </x:c>
      <x:c r="BN8" s="24" t="str">
        <x:v>1</x:v>
      </x:c>
      <x:c r="BO8" s="24" t="str">
        <x:v>26</x:v>
      </x:c>
      <x:c r="BP8" s="24" t="str"/>
      <x:c r="BQ8" s="24" t="str">
        <x:v>0</x:v>
      </x:c>
      <x:c r="BR8" s="24" t="str">
        <x:v>26</x:v>
      </x:c>
      <x:c r="BS8" s="24" t="str">
        <x:v>a43824eb</x:v>
      </x:c>
      <x:c r="BT8" s="24" t="str">
        <x:v>2026-11-08 01:21:03</x:v>
      </x:c>
      <x:c r="BU8" s="44" t="n">
        <x:f>M8-TODAY()</x:f>
        <x:v>405</x:v>
      </x:c>
    </x:row>
    <x:row r="9" ht="72" customHeight="1">
      <x:c r="A9" s="24" t="str">
        <x:v>2.2</x:v>
      </x:c>
      <x:c r="B9" s="25" t="n">
        <x:v>46332.49554398148</x:v>
      </x:c>
      <x:c r="C9" s="24" t="str">
        <x:v>META</x:v>
      </x:c>
      <x:c r="D9" s="24" t="str">
        <x:v>未审核</x:v>
      </x:c>
      <x:c r="E9" s="26" t="str">
        <x:v>本轮抓取尚未通过逐条复核，按规则显示未审核</x:v>
      </x:c>
      <x:c r="F9" s="24" t="str">
        <x:v>META 271217 880.00C</x:v>
      </x:c>
      <x:c r="G9" s="24" t="str">
        <x:v>主動買入</x:v>
      </x:c>
      <x:c r="H9" s="24" t="str">
        <x:v>⚡ 重大多腿價差 ($132.0M)</x:v>
      </x:c>
      <x:c r="I9" s="26" t="str">
        <x:v>-</x:v>
      </x:c>
      <x:c r="J9" s="24" t="str">
        <x:v>-</x:v>
      </x:c>
      <x:c r="K9" s="24" t="str">
        <x:v>未审核</x:v>
      </x:c>
      <x:c r="L9" s="24" t="str"/>
      <x:c r="M9" s="27" t="n">
        <x:v>46738</x:v>
      </x:c>
      <x:c r="N9" s="28" t="n">
        <x:v>405</x:v>
      </x:c>
      <x:c r="O9" s="28" t="n">
        <x:v>406</x:v>
      </x:c>
      <x:c r="P9" s="29" t="n">
        <x:v>880</x:v>
      </x:c>
      <x:c r="Q9" s="24" t="str">
        <x:v>Mid (中間價撮合)</x:v>
      </x:c>
      <x:c r="R9" s="29" t="n">
        <x:v>624.36</x:v>
      </x:c>
      <x:c r="S9" s="29" t="n">
        <x:v>6985500</x:v>
      </x:c>
      <x:c r="T9" s="29" t="str">
        <x:v>-</x:v>
      </x:c>
      <x:c r="U9" s="29" t="str">
        <x:v>-</x:v>
      </x:c>
      <x:c r="V9" s="29" t="str">
        <x:v>-</x:v>
      </x:c>
      <x:c r="W9" s="29" t="str">
        <x:v>-</x:v>
      </x:c>
      <x:c r="X9" s="24" t="str">
        <x:v>-</x:v>
      </x:c>
      <x:c r="Y9" s="29" t="n">
        <x:v>132000000</x:v>
      </x:c>
      <x:c r="Z9" s="29" t="str">
        <x:v>-</x:v>
      </x:c>
      <x:c r="AA9" s="26" t="str">
        <x:v>Butterfly Spread (蝶式價差組合)</x:v>
      </x:c>
      <x:c r="AB9" s="26" t="str">
        <x:v>目標精確收斂</x:v>
      </x:c>
      <x:c r="AC9" s="24" t="str">
        <x:v>C_1793980415000_002</x:v>
      </x:c>
      <x:c r="AD9" s="26" t="str">
        <x:v>Leg 2/3: BUY 1500x META 271217 880.00C</x:v>
      </x:c>
      <x:c r="AE9" s="24" t="str">
        <x:v>多腿</x:v>
      </x:c>
      <x:c r="AF9" s="24" t="str">
        <x:v>Guaranteed Open (確定性開倉)</x:v>
      </x:c>
      <x:c r="AG9" s="24" t="str">
        <x:v>↑看多</x:v>
      </x:c>
      <x:c r="AH9" s="24" t="str">
        <x:v>現場交易</x:v>
      </x:c>
      <x:c r="AI9" s="24" t="str">
        <x:v>MLFT</x:v>
      </x:c>
      <x:c r="AJ9" s="28" t="n">
        <x:v>1500</x:v>
      </x:c>
      <x:c r="AK9" s="30" t="n">
        <x:v>46.57</x:v>
      </x:c>
      <x:c r="AL9" s="30" t="n">
        <x:v>45.95</x:v>
      </x:c>
      <x:c r="AM9" s="30" t="n">
        <x:v>46.8</x:v>
      </x:c>
      <x:c r="AN9" s="29" t="n">
        <x:v>40.944</x:v>
      </x:c>
      <x:c r="AO9" s="29" t="n">
        <x:v>41.457</x:v>
      </x:c>
      <x:c r="AP9" s="31" t="n">
        <x:v>0.323199</x:v>
      </x:c>
      <x:c r="AQ9" s="31" t="n">
        <x:v>0.001315</x:v>
      </x:c>
      <x:c r="AR9" s="31" t="n">
        <x:v>2.364943</x:v>
      </x:c>
      <x:c r="AS9" s="31" t="n">
        <x:v>-0.138669</x:v>
      </x:c>
      <x:c r="AT9" s="31" t="n">
        <x:v>1.729727</x:v>
      </x:c>
      <x:c r="AU9" s="28" t="n">
        <x:v>1500</x:v>
      </x:c>
      <x:c r="AV9" s="28" t="n">
        <x:v>168</x:v>
      </x:c>
      <x:c r="AW9" s="32" t="n">
        <x:v>8.9286</x:v>
      </x:c>
      <x:c r="AX9" s="32" t="n">
        <x:v>8.92857</x:v>
      </x:c>
      <x:c r="AY9" s="24" t="str">
        <x:v>BOX</x:v>
      </x:c>
      <x:c r="AZ9" s="24" t="str">
        <x:v>20261021</x:v>
      </x:c>
      <x:c r="BA9" s="24" t="str">
        <x:v>-</x:v>
      </x:c>
      <x:c r="BB9" s="24" t="str">
        <x:v>501181217</x:v>
      </x:c>
      <x:c r="BC9" s="24" t="str">
        <x:v>82252918909550</x:v>
      </x:c>
      <x:c r="BD9" s="24" t="str">
        <x:v>81</x:v>
      </x:c>
      <x:c r="BE9" s="24" t="str">
        <x:v>4</x:v>
      </x:c>
      <x:c r="BF9" s="24" t="str">
        <x:v>MLFT</x:v>
      </x:c>
      <x:c r="BG9" s="24" t="str">
        <x:v>BOX</x:v>
      </x:c>
      <x:c r="BH9" s="24" t="str">
        <x:v>2</x:v>
      </x:c>
      <x:c r="BI9" s="24" t="str">
        <x:v>10002004</x:v>
      </x:c>
      <x:c r="BJ9" s="24" t="str">
        <x:v>10002136</x:v>
      </x:c>
      <x:c r="BK9" s="24" t="str">
        <x:v>3c2d5a97ed6fd2d4cc202cc6b6968ce7</x:v>
      </x:c>
      <x:c r="BL9" s="24" t="str">
        <x:v>0</x:v>
      </x:c>
      <x:c r="BM9" s="24" t="str">
        <x:v>5002688158</x:v>
      </x:c>
      <x:c r="BN9" s="24" t="str">
        <x:v>1</x:v>
      </x:c>
      <x:c r="BO9" s="24" t="str">
        <x:v>26</x:v>
      </x:c>
      <x:c r="BP9" s="24" t="str"/>
      <x:c r="BQ9" s="24" t="str">
        <x:v>0</x:v>
      </x:c>
      <x:c r="BR9" s="24" t="str">
        <x:v>26</x:v>
      </x:c>
      <x:c r="BS9" s="24" t="str">
        <x:v>a43824eb</x:v>
      </x:c>
      <x:c r="BT9" s="24" t="str">
        <x:v>2026-11-08 01:21:03</x:v>
      </x:c>
      <x:c r="BU9" s="44" t="n">
        <x:f>M9-TODAY()</x:f>
        <x:v>405</x:v>
      </x:c>
    </x:row>
    <x:row r="10" ht="72" customHeight="1">
      <x:c r="A10" s="24" t="str">
        <x:v>2.3</x:v>
      </x:c>
      <x:c r="B10" s="25" t="n">
        <x:v>46332.49554398148</x:v>
      </x:c>
      <x:c r="C10" s="24" t="str">
        <x:v>META</x:v>
      </x:c>
      <x:c r="D10" s="24" t="str">
        <x:v>未审核</x:v>
      </x:c>
      <x:c r="E10" s="26" t="str">
        <x:v>本轮抓取尚未通过逐条复核，按规则显示未审核</x:v>
      </x:c>
      <x:c r="F10" s="24" t="str">
        <x:v>META 271217 680.00C</x:v>
      </x:c>
      <x:c r="G10" s="24" t="str">
        <x:v>主動買入</x:v>
      </x:c>
      <x:c r="H10" s="24" t="str">
        <x:v>⚡ 重大多腿價差 ($102.0M)</x:v>
      </x:c>
      <x:c r="I10" s="26" t="str">
        <x:v>-</x:v>
      </x:c>
      <x:c r="J10" s="24" t="str">
        <x:v>-</x:v>
      </x:c>
      <x:c r="K10" s="24" t="str">
        <x:v>未审核</x:v>
      </x:c>
      <x:c r="L10" s="24" t="str"/>
      <x:c r="M10" s="27" t="n">
        <x:v>46738</x:v>
      </x:c>
      <x:c r="N10" s="28" t="n">
        <x:v>405</x:v>
      </x:c>
      <x:c r="O10" s="28" t="n">
        <x:v>406</x:v>
      </x:c>
      <x:c r="P10" s="29" t="n">
        <x:v>680</x:v>
      </x:c>
      <x:c r="Q10" s="24" t="str">
        <x:v>At Ask (賣一主動買)</x:v>
      </x:c>
      <x:c r="R10" s="29" t="n">
        <x:v>624.41</x:v>
      </x:c>
      <x:c r="S10" s="29" t="n">
        <x:v>15352500</x:v>
      </x:c>
      <x:c r="T10" s="29" t="str">
        <x:v>-</x:v>
      </x:c>
      <x:c r="U10" s="29" t="str">
        <x:v>-</x:v>
      </x:c>
      <x:c r="V10" s="29" t="str">
        <x:v>-</x:v>
      </x:c>
      <x:c r="W10" s="29" t="str">
        <x:v>-</x:v>
      </x:c>
      <x:c r="X10" s="24" t="str">
        <x:v>-</x:v>
      </x:c>
      <x:c r="Y10" s="29" t="n">
        <x:v>102000000</x:v>
      </x:c>
      <x:c r="Z10" s="29" t="str">
        <x:v>-</x:v>
      </x:c>
      <x:c r="AA10" s="26" t="str">
        <x:v>Butterfly Spread (蝶式價差組合)</x:v>
      </x:c>
      <x:c r="AB10" s="26" t="str">
        <x:v>目標精確收斂</x:v>
      </x:c>
      <x:c r="AC10" s="24" t="str">
        <x:v>C_1793980415000_002</x:v>
      </x:c>
      <x:c r="AD10" s="26" t="str">
        <x:v>Leg 3/3: BUY 1500x META 271217 680.00C</x:v>
      </x:c>
      <x:c r="AE10" s="24" t="str">
        <x:v>多腿</x:v>
      </x:c>
      <x:c r="AF10" s="24" t="str">
        <x:v>Guaranteed Open (確定性開倉)</x:v>
      </x:c>
      <x:c r="AG10" s="24" t="str">
        <x:v>↑看多</x:v>
      </x:c>
      <x:c r="AH10" s="24" t="str">
        <x:v>現場交易</x:v>
      </x:c>
      <x:c r="AI10" s="24" t="str">
        <x:v>MLFT</x:v>
      </x:c>
      <x:c r="AJ10" s="28" t="n">
        <x:v>1500</x:v>
      </x:c>
      <x:c r="AK10" s="30" t="n">
        <x:v>102.35</x:v>
      </x:c>
      <x:c r="AL10" s="30" t="n">
        <x:v>100.4</x:v>
      </x:c>
      <x:c r="AM10" s="30" t="n">
        <x:v>102.35</x:v>
      </x:c>
      <x:c r="AN10" s="29" t="n">
        <x:v>8.902</x:v>
      </x:c>
      <x:c r="AO10" s="29" t="n">
        <x:v>42.609</x:v>
      </x:c>
      <x:c r="AP10" s="31" t="n">
        <x:v>0.555357</x:v>
      </x:c>
      <x:c r="AQ10" s="31" t="n">
        <x:v>0.001408</x:v>
      </x:c>
      <x:c r="AR10" s="31" t="n">
        <x:v>2.602351</x:v>
      </x:c>
      <x:c r="AS10" s="31" t="n">
        <x:v>-0.164915</x:v>
      </x:c>
      <x:c r="AT10" s="31" t="n">
        <x:v>2.730649</x:v>
      </x:c>
      <x:c r="AU10" s="28" t="n">
        <x:v>1500</x:v>
      </x:c>
      <x:c r="AV10" s="28" t="n">
        <x:v>1308</x:v>
      </x:c>
      <x:c r="AW10" s="32" t="n">
        <x:v>1.1468</x:v>
      </x:c>
      <x:c r="AX10" s="32" t="n">
        <x:v>1.14678</x:v>
      </x:c>
      <x:c r="AY10" s="24" t="str">
        <x:v>BOX</x:v>
      </x:c>
      <x:c r="AZ10" s="24" t="str">
        <x:v>20261021</x:v>
      </x:c>
      <x:c r="BA10" s="24" t="str">
        <x:v>-</x:v>
      </x:c>
      <x:c r="BB10" s="24" t="str">
        <x:v>501181197</x:v>
      </x:c>
      <x:c r="BC10" s="24" t="str">
        <x:v>82252918909550</x:v>
      </x:c>
      <x:c r="BD10" s="24" t="str">
        <x:v>81</x:v>
      </x:c>
      <x:c r="BE10" s="24" t="str">
        <x:v>4</x:v>
      </x:c>
      <x:c r="BF10" s="24" t="str">
        <x:v>MLFT</x:v>
      </x:c>
      <x:c r="BG10" s="24" t="str">
        <x:v>BOX</x:v>
      </x:c>
      <x:c r="BH10" s="24" t="str">
        <x:v>2</x:v>
      </x:c>
      <x:c r="BI10" s="24" t="str">
        <x:v>10002004</x:v>
      </x:c>
      <x:c r="BJ10" s="24" t="str">
        <x:v>10002136</x:v>
      </x:c>
      <x:c r="BK10" s="24" t="str">
        <x:v>7d792fbb03103cf097040cce089008c1</x:v>
      </x:c>
      <x:c r="BL10" s="24" t="str">
        <x:v>0</x:v>
      </x:c>
      <x:c r="BM10" s="24" t="str">
        <x:v>5002688157</x:v>
      </x:c>
      <x:c r="BN10" s="24" t="str">
        <x:v>1</x:v>
      </x:c>
      <x:c r="BO10" s="24" t="str">
        <x:v>26</x:v>
      </x:c>
      <x:c r="BP10" s="24" t="str"/>
      <x:c r="BQ10" s="24" t="str">
        <x:v>0</x:v>
      </x:c>
      <x:c r="BR10" s="24" t="str">
        <x:v>26</x:v>
      </x:c>
      <x:c r="BS10" s="24" t="str">
        <x:v>a43824eb</x:v>
      </x:c>
      <x:c r="BT10" s="24" t="str">
        <x:v>2026-11-08 01:21:03</x:v>
      </x:c>
      <x:c r="BU10" s="44" t="n">
        <x:f>M10-TODAY()</x:f>
        <x:v>405</x:v>
      </x:c>
    </x:row>
    <x:row r="11" ht="72" customHeight="1">
      <x:c r="A11" s="5" t="str">
        <x:v>-</x:v>
      </x:c>
      <x:c r="B11" s="8" t="n">
        <x:v>46332.46917824074</x:v>
      </x:c>
      <x:c r="C11" s="5" t="str">
        <x:v>META</x:v>
      </x:c>
      <x:c r="D11" s="5" t="str">
        <x:v>未审核</x:v>
      </x:c>
      <x:c r="E11" s="7" t="str">
        <x:v>本轮抓取尚未通过逐条复核，按规则显示未审核</x:v>
      </x:c>
      <x:c r="F11" s="5" t="str">
        <x:v>META 261120 690.00C</x:v>
      </x:c>
      <x:c r="G11" s="5" t="str">
        <x:v>主動賣出</x:v>
      </x:c>
      <x:c r="H11" s="5" t="str">
        <x:v>💎 巨量現貨吸籌/備兌 ($69.0M)</x:v>
      </x:c>
      <x:c r="I11" s="7" t="str">
        <x:v>💎 巨額現貨綁定大單 (期權現貨聯動撮合，名義本金超5000萬)</x:v>
      </x:c>
      <x:c r="J11" s="5" t="str">
        <x:v>2026-11-07 17:21:16</x:v>
      </x:c>
      <x:c r="K11" s="5" t="str">
        <x:v>未审核</x:v>
      </x:c>
      <x:c r="L11" s="5" t="str"/>
      <x:c r="M11" s="9" t="n">
        <x:v>46346</x:v>
      </x:c>
      <x:c r="N11" s="10" t="n">
        <x:v>13</x:v>
      </x:c>
      <x:c r="O11" s="10" t="n">
        <x:v>14</x:v>
      </x:c>
      <x:c r="P11" s="11" t="n">
        <x:v>690</x:v>
      </x:c>
      <x:c r="Q11" s="5" t="str">
        <x:v>Mid (中間價撮合)</x:v>
      </x:c>
      <x:c r="R11" s="11" t="n">
        <x:v>619.65</x:v>
      </x:c>
      <x:c r="S11" s="11" t="n">
        <x:v>274000</x:v>
      </x:c>
      <x:c r="T11" s="11" t="n">
        <x:v>7309000</x:v>
      </x:c>
      <x:c r="U11" s="11" t="n">
        <x:v>51.17</x:v>
      </x:c>
      <x:c r="V11" s="11" t="n">
        <x:v>-61691000</x:v>
      </x:c>
      <x:c r="W11" s="11" t="str">
        <x:v>1:8.4</x:v>
      </x:c>
      <x:c r="X11" s="5" t="str">
        <x:v>616.91</x:v>
      </x:c>
      <x:c r="Y11" s="11" t="n">
        <x:v>69000000</x:v>
      </x:c>
      <x:c r="Z11" s="11" t="n">
        <x:v>-0.44</x:v>
      </x:c>
      <x:c r="AA11" s="7" t="str">
        <x:v>Covered Call (備兌看漲/Buy-Write)</x:v>
      </x:c>
      <x:c r="AB11" s="7" t="str">
        <x:v>溫和看多/收租增益</x:v>
      </x:c>
      <x:c r="AC11" s="5" t="str">
        <x:v>-</x:v>
      </x:c>
      <x:c r="AD11" s="7" t="str">
        <x:v>Single Leg</x:v>
      </x:c>
      <x:c r="AE11" s="5" t="str">
        <x:v>多腿</x:v>
      </x:c>
      <x:c r="AF11" s="5" t="str">
        <x:v>Position Turnover (大單換手/存量博弈)</x:v>
      </x:c>
      <x:c r="AG11" s="5" t="str">
        <x:v>↓看空</x:v>
      </x:c>
      <x:c r="AH11" s="5" t="str">
        <x:v>交叉交易</x:v>
      </x:c>
      <x:c r="AI11" s="5" t="str">
        <x:v>TLCT</x:v>
      </x:c>
      <x:c r="AJ11" s="10" t="n">
        <x:v>1000</x:v>
      </x:c>
      <x:c r="AK11" s="12" t="n">
        <x:v>2.74</x:v>
      </x:c>
      <x:c r="AL11" s="12" t="n">
        <x:v>2.73</x:v>
      </x:c>
      <x:c r="AM11" s="12" t="n">
        <x:v>2.82</x:v>
      </x:c>
      <x:c r="AN11" s="11" t="n">
        <x:v>11.353</x:v>
      </x:c>
      <x:c r="AO11" s="11" t="n">
        <x:v>42.794</x:v>
      </x:c>
      <x:c r="AP11" s="13" t="n">
        <x:v>0.111854</x:v>
      </x:c>
      <x:c r="AQ11" s="13" t="n">
        <x:v>0.003634</x:v>
      </x:c>
      <x:c r="AR11" s="13" t="n">
        <x:v>0.232813</x:v>
      </x:c>
      <x:c r="AS11" s="13" t="n">
        <x:v>-0.35286</x:v>
      </x:c>
      <x:c r="AT11" s="13" t="n">
        <x:v>0.025974</x:v>
      </x:c>
      <x:c r="AU11" s="10" t="n">
        <x:v>1069</x:v>
      </x:c>
      <x:c r="AV11" s="10" t="n">
        <x:v>2678</x:v>
      </x:c>
      <x:c r="AW11" s="14" t="n">
        <x:v>0.3734</x:v>
      </x:c>
      <x:c r="AX11" s="14" t="n">
        <x:v>0.39917</x:v>
      </x:c>
      <x:c r="AY11" s="5" t="str">
        <x:v>PHLX</x:v>
      </x:c>
      <x:c r="AZ11" s="5" t="str">
        <x:v>20261021</x:v>
      </x:c>
      <x:c r="BA11" s="5" t="str">
        <x:v>-</x:v>
      </x:c>
      <x:c r="BB11" s="5" t="str">
        <x:v>502517704</x:v>
      </x:c>
      <x:c r="BC11" s="5" t="str">
        <x:v>82252918909550</x:v>
      </x:c>
      <x:c r="BD11" s="5" t="str">
        <x:v>81</x:v>
      </x:c>
      <x:c r="BE11" s="5" t="str">
        <x:v>2</x:v>
      </x:c>
      <x:c r="BF11" s="5" t="str">
        <x:v>TLCT</x:v>
      </x:c>
      <x:c r="BG11" s="5" t="str">
        <x:v>PHLX</x:v>
      </x:c>
      <x:c r="BH11" s="5" t="str">
        <x:v>1</x:v>
      </x:c>
      <x:c r="BI11" s="5" t="str">
        <x:v>10002004</x:v>
      </x:c>
      <x:c r="BJ11" s="5" t="str">
        <x:v>10002136</x:v>
      </x:c>
      <x:c r="BK11" s="5" t="str">
        <x:v>1efbf075b35ff90bb236aab815dfdad1</x:v>
      </x:c>
      <x:c r="BL11" s="5" t="str">
        <x:v>0</x:v>
      </x:c>
      <x:c r="BM11" s="5" t="str">
        <x:v>5002687812</x:v>
      </x:c>
      <x:c r="BN11" s="5" t="str">
        <x:v>1</x:v>
      </x:c>
      <x:c r="BO11" s="5" t="str">
        <x:v>39</x:v>
      </x:c>
      <x:c r="BP11" s="5" t="str"/>
      <x:c r="BQ11" s="5" t="str">
        <x:v>0</x:v>
      </x:c>
      <x:c r="BR11" s="5" t="str">
        <x:v>39</x:v>
      </x:c>
      <x:c r="BS11" s="5" t="str">
        <x:v>a43824eb</x:v>
      </x:c>
      <x:c r="BT11" s="5" t="str">
        <x:v>2026-11-08 01:21:03</x:v>
      </x:c>
      <x:c r="BU11" s="42" t="n">
        <x:f>M11-TODAY()</x:f>
        <x:v>13</x:v>
      </x:c>
    </x:row>
    <x:row r="12" ht="72" customHeight="1">
      <x:c r="A12" s="33" t="str">
        <x:v>3.1</x:v>
      </x:c>
      <x:c r="B12" s="34" t="n">
        <x:v>46331.69715277778</x:v>
      </x:c>
      <x:c r="C12" s="33" t="str">
        <x:v>META</x:v>
      </x:c>
      <x:c r="D12" s="33" t="str">
        <x:v>未审核</x:v>
      </x:c>
      <x:c r="E12" s="35" t="str">
        <x:v>本轮抓取尚未通过逐条复核，按规则显示未审核</x:v>
      </x:c>
      <x:c r="F12" s="33" t="str">
        <x:v>META 261218 670.00C</x:v>
      </x:c>
      <x:c r="G12" s="33" t="str">
        <x:v>主動買入</x:v>
      </x:c>
      <x:c r="H12" s="33" t="str">
        <x:v>⚡ 重大多腿價差 ($338.3M)</x:v>
      </x:c>
      <x:c r="I12" s="35" t="str">
        <x:v>-</x:v>
      </x:c>
      <x:c r="J12" s="33" t="str">
        <x:v>-</x:v>
      </x:c>
      <x:c r="K12" s="33" t="str">
        <x:v>未审核</x:v>
      </x:c>
      <x:c r="L12" s="33" t="str"/>
      <x:c r="M12" s="36" t="n">
        <x:v>46374</x:v>
      </x:c>
      <x:c r="N12" s="37" t="n">
        <x:v>41</x:v>
      </x:c>
      <x:c r="O12" s="37" t="n">
        <x:v>43</x:v>
      </x:c>
      <x:c r="P12" s="38" t="n">
        <x:v>670</x:v>
      </x:c>
      <x:c r="Q12" s="33" t="str">
        <x:v>Mid (中間價撮合)</x:v>
      </x:c>
      <x:c r="R12" s="38" t="n">
        <x:v>604.98</x:v>
      </x:c>
      <x:c r="S12" s="38" t="n">
        <x:v>6533406</x:v>
      </x:c>
      <x:c r="T12" s="38" t="str">
        <x:v>-</x:v>
      </x:c>
      <x:c r="U12" s="38" t="str">
        <x:v>-</x:v>
      </x:c>
      <x:c r="V12" s="38" t="str">
        <x:v>-</x:v>
      </x:c>
      <x:c r="W12" s="38" t="str">
        <x:v>-</x:v>
      </x:c>
      <x:c r="X12" s="33" t="str">
        <x:v>-</x:v>
      </x:c>
      <x:c r="Y12" s="38" t="n">
        <x:v>338283000</x:v>
      </x:c>
      <x:c r="Z12" s="38" t="str">
        <x:v>-</x:v>
      </x:c>
      <x:c r="AA12" s="35" t="str">
        <x:v>Call Ladder / Combo (看漲階梯組合)</x:v>
      </x:c>
      <x:c r="AB12" s="35" t="str">
        <x:v>強烈看多</x:v>
      </x:c>
      <x:c r="AC12" s="33" t="str">
        <x:v>C_1793911434000_003</x:v>
      </x:c>
      <x:c r="AD12" s="35" t="str">
        <x:v>Leg 1/2: BUY 5049x META 261218 670.00C</x:v>
      </x:c>
      <x:c r="AE12" s="33" t="str">
        <x:v>多腿</x:v>
      </x:c>
      <x:c r="AF12" s="33" t="str">
        <x:v>Guaranteed Open (確定性開倉)</x:v>
      </x:c>
      <x:c r="AG12" s="33" t="str">
        <x:v>↑看多</x:v>
      </x:c>
      <x:c r="AH12" s="33" t="str">
        <x:v>普通成交</x:v>
      </x:c>
      <x:c r="AI12" s="33" t="str">
        <x:v>MLAT</x:v>
      </x:c>
      <x:c r="AJ12" s="37" t="n">
        <x:v>5049</x:v>
      </x:c>
      <x:c r="AK12" s="39" t="n">
        <x:v>12.94</x:v>
      </x:c>
      <x:c r="AL12" s="39" t="n">
        <x:v>12.6</x:v>
      </x:c>
      <x:c r="AM12" s="39" t="n">
        <x:v>13.2</x:v>
      </x:c>
      <x:c r="AN12" s="38" t="n">
        <x:v>10.747</x:v>
      </x:c>
      <x:c r="AO12" s="38" t="n">
        <x:v>40.976</x:v>
      </x:c>
      <x:c r="AP12" s="40" t="n">
        <x:v>0.26571</x:v>
      </x:c>
      <x:c r="AQ12" s="40" t="n">
        <x:v>0.003857</x:v>
      </x:c>
      <x:c r="AR12" s="40" t="n">
        <x:v>0.680589</x:v>
      </x:c>
      <x:c r="AS12" s="40" t="n">
        <x:v>-0.342035</x:v>
      </x:c>
      <x:c r="AT12" s="40" t="n">
        <x:v>0.1742</x:v>
      </x:c>
      <x:c r="AU12" s="37" t="n">
        <x:v>6090</x:v>
      </x:c>
      <x:c r="AV12" s="37" t="n">
        <x:v>3661</x:v>
      </x:c>
      <x:c r="AW12" s="41" t="n">
        <x:v>1.3791</x:v>
      </x:c>
      <x:c r="AX12" s="41" t="n">
        <x:v>1.66347</x:v>
      </x:c>
      <x:c r="AY12" s="33" t="str">
        <x:v>PHLX</x:v>
      </x:c>
      <x:c r="AZ12" s="33" t="str">
        <x:v>20261021</x:v>
      </x:c>
      <x:c r="BA12" s="33" t="str">
        <x:v>-</x:v>
      </x:c>
      <x:c r="BB12" s="33" t="str">
        <x:v>500331757</x:v>
      </x:c>
      <x:c r="BC12" s="33" t="str">
        <x:v>82252918909550</x:v>
      </x:c>
      <x:c r="BD12" s="33" t="str">
        <x:v>81</x:v>
      </x:c>
      <x:c r="BE12" s="33" t="str">
        <x:v>0</x:v>
      </x:c>
      <x:c r="BF12" s="33" t="str">
        <x:v>MLAT</x:v>
      </x:c>
      <x:c r="BG12" s="33" t="str">
        <x:v>PHLX</x:v>
      </x:c>
      <x:c r="BH12" s="33" t="str">
        <x:v>2</x:v>
      </x:c>
      <x:c r="BI12" s="33" t="str">
        <x:v>10002004</x:v>
      </x:c>
      <x:c r="BJ12" s="33" t="str">
        <x:v>10002136</x:v>
      </x:c>
      <x:c r="BK12" s="33" t="str">
        <x:v>9e12e07772e7135e86217c883e60e2ac</x:v>
      </x:c>
      <x:c r="BL12" s="33" t="str">
        <x:v>0</x:v>
      </x:c>
      <x:c r="BM12" s="33" t="str">
        <x:v>5002686801</x:v>
      </x:c>
      <x:c r="BN12" s="33" t="str">
        <x:v>1</x:v>
      </x:c>
      <x:c r="BO12" s="33" t="str">
        <x:v>39</x:v>
      </x:c>
      <x:c r="BP12" s="33" t="str"/>
      <x:c r="BQ12" s="33" t="str">
        <x:v>0</x:v>
      </x:c>
      <x:c r="BR12" s="33" t="str">
        <x:v>39</x:v>
      </x:c>
      <x:c r="BS12" s="33" t="str">
        <x:v>a43824eb</x:v>
      </x:c>
      <x:c r="BT12" s="33" t="str">
        <x:v>2026-11-08 01:21:03</x:v>
      </x:c>
      <x:c r="BU12" s="45" t="n">
        <x:f>M12-TODAY()</x:f>
        <x:v>41</x:v>
      </x:c>
    </x:row>
    <x:row r="13" ht="72" customHeight="1">
      <x:c r="A13" s="33" t="str">
        <x:v>3.2</x:v>
      </x:c>
      <x:c r="B13" s="34" t="n">
        <x:v>46331.69715277778</x:v>
      </x:c>
      <x:c r="C13" s="33" t="str">
        <x:v>META</x:v>
      </x:c>
      <x:c r="D13" s="33" t="str">
        <x:v>未审核</x:v>
      </x:c>
      <x:c r="E13" s="35" t="str">
        <x:v>本轮抓取尚未通过逐条复核，按规则显示未审核</x:v>
      </x:c>
      <x:c r="F13" s="33" t="str">
        <x:v>META 261218 700.00C</x:v>
      </x:c>
      <x:c r="G13" s="33" t="str">
        <x:v>中性</x:v>
      </x:c>
      <x:c r="H13" s="33" t="str">
        <x:v>⚡ 重大多腿價差 ($353.4M)</x:v>
      </x:c>
      <x:c r="I13" s="35" t="str">
        <x:v>-</x:v>
      </x:c>
      <x:c r="J13" s="33" t="str">
        <x:v>-</x:v>
      </x:c>
      <x:c r="K13" s="33" t="str">
        <x:v>未审核</x:v>
      </x:c>
      <x:c r="L13" s="33" t="str"/>
      <x:c r="M13" s="36" t="n">
        <x:v>46374</x:v>
      </x:c>
      <x:c r="N13" s="37" t="n">
        <x:v>41</x:v>
      </x:c>
      <x:c r="O13" s="37" t="n">
        <x:v>43</x:v>
      </x:c>
      <x:c r="P13" s="38" t="n">
        <x:v>700</x:v>
      </x:c>
      <x:c r="Q13" s="33" t="str">
        <x:v>Mid (中間價撮合)</x:v>
      </x:c>
      <x:c r="R13" s="38" t="n">
        <x:v>604.98</x:v>
      </x:c>
      <x:c r="S13" s="38" t="n">
        <x:v>3660525</x:v>
      </x:c>
      <x:c r="T13" s="38" t="str">
        <x:v>-</x:v>
      </x:c>
      <x:c r="U13" s="38" t="str">
        <x:v>-</x:v>
      </x:c>
      <x:c r="V13" s="38" t="str">
        <x:v>-</x:v>
      </x:c>
      <x:c r="W13" s="38" t="str">
        <x:v>-</x:v>
      </x:c>
      <x:c r="X13" s="33" t="str">
        <x:v>-</x:v>
      </x:c>
      <x:c r="Y13" s="38" t="n">
        <x:v>353430000</x:v>
      </x:c>
      <x:c r="Z13" s="38" t="str">
        <x:v>-</x:v>
      </x:c>
      <x:c r="AA13" s="35" t="str">
        <x:v>Call Ladder / Combo (看漲階梯組合)</x:v>
      </x:c>
      <x:c r="AB13" s="35" t="str">
        <x:v>強烈看多</x:v>
      </x:c>
      <x:c r="AC13" s="33" t="str">
        <x:v>C_1793911434000_003</x:v>
      </x:c>
      <x:c r="AD13" s="35" t="str">
        <x:v>Leg 2/2: SELL 5049x META 261218 700.00C</x:v>
      </x:c>
      <x:c r="AE13" s="33" t="str">
        <x:v>多腿</x:v>
      </x:c>
      <x:c r="AF13" s="33" t="str">
        <x:v>Unconfirmed (常規未確認)</x:v>
      </x:c>
      <x:c r="AG13" s="33" t="str">
        <x:v>中性</x:v>
      </x:c>
      <x:c r="AH13" s="33" t="str">
        <x:v>普通成交</x:v>
      </x:c>
      <x:c r="AI13" s="33" t="str">
        <x:v>MLAT</x:v>
      </x:c>
      <x:c r="AJ13" s="37" t="n">
        <x:v>5049</x:v>
      </x:c>
      <x:c r="AK13" s="39" t="n">
        <x:v>7.25</x:v>
      </x:c>
      <x:c r="AL13" s="39" t="n">
        <x:v>7.05</x:v>
      </x:c>
      <x:c r="AM13" s="39" t="n">
        <x:v>7.45</x:v>
      </x:c>
      <x:c r="AN13" s="38" t="n">
        <x:v>15.706</x:v>
      </x:c>
      <x:c r="AO13" s="38" t="n">
        <x:v>40.439</x:v>
      </x:c>
      <x:c r="AP13" s="40" t="n">
        <x:v>0.170669</x:v>
      </x:c>
      <x:c r="AQ13" s="40" t="n">
        <x:v>0.003023</x:v>
      </x:c>
      <x:c r="AR13" s="40" t="n">
        <x:v>0.526374</x:v>
      </x:c>
      <x:c r="AS13" s="40" t="n">
        <x:v>-0.258253</x:v>
      </x:c>
      <x:c r="AT13" s="40" t="n">
        <x:v>0.113115</x:v>
      </x:c>
      <x:c r="AU13" s="37" t="n">
        <x:v>12163</x:v>
      </x:c>
      <x:c r="AV13" s="37" t="n">
        <x:v>23011</x:v>
      </x:c>
      <x:c r="AW13" s="41" t="n">
        <x:v>0.2194</x:v>
      </x:c>
      <x:c r="AX13" s="41" t="n">
        <x:v>0.52857</x:v>
      </x:c>
      <x:c r="AY13" s="33" t="str">
        <x:v>PHLX</x:v>
      </x:c>
      <x:c r="AZ13" s="33" t="str">
        <x:v>20261021</x:v>
      </x:c>
      <x:c r="BA13" s="33" t="str">
        <x:v>-</x:v>
      </x:c>
      <x:c r="BB13" s="33" t="str">
        <x:v>500331760</x:v>
      </x:c>
      <x:c r="BC13" s="33" t="str">
        <x:v>82252918909550</x:v>
      </x:c>
      <x:c r="BD13" s="33" t="str">
        <x:v>81</x:v>
      </x:c>
      <x:c r="BE13" s="33" t="str">
        <x:v>0</x:v>
      </x:c>
      <x:c r="BF13" s="33" t="str">
        <x:v>MLAT</x:v>
      </x:c>
      <x:c r="BG13" s="33" t="str">
        <x:v>PHLX</x:v>
      </x:c>
      <x:c r="BH13" s="33" t="str">
        <x:v>3</x:v>
      </x:c>
      <x:c r="BI13" s="33" t="str">
        <x:v>10002004</x:v>
      </x:c>
      <x:c r="BJ13" s="33" t="str">
        <x:v>10002136</x:v>
      </x:c>
      <x:c r="BK13" s="33" t="str">
        <x:v>5218e06d445439ea2f1a707b75b9dc83</x:v>
      </x:c>
      <x:c r="BL13" s="33" t="str">
        <x:v>0</x:v>
      </x:c>
      <x:c r="BM13" s="33" t="str">
        <x:v>5002686800</x:v>
      </x:c>
      <x:c r="BN13" s="33" t="str">
        <x:v>1</x:v>
      </x:c>
      <x:c r="BO13" s="33" t="str">
        <x:v>39</x:v>
      </x:c>
      <x:c r="BP13" s="33" t="str"/>
      <x:c r="BQ13" s="33" t="str">
        <x:v>0</x:v>
      </x:c>
      <x:c r="BR13" s="33" t="str">
        <x:v>39</x:v>
      </x:c>
      <x:c r="BS13" s="33" t="str">
        <x:v>a43824eb</x:v>
      </x:c>
      <x:c r="BT13" s="33" t="str">
        <x:v>2026-11-08 01:21:03</x:v>
      </x:c>
      <x:c r="BU13" s="45" t="n">
        <x:f>M13-TODAY()</x:f>
        <x:v>41</x:v>
      </x:c>
    </x:row>
    <x:row r="14" ht="72" customHeight="1">
      <x:c r="A14" s="5" t="str">
        <x:v>-</x:v>
      </x:c>
      <x:c r="B14" s="8" t="n">
        <x:v>46331.67434027778</x:v>
      </x:c>
      <x:c r="C14" s="5" t="str">
        <x:v>META</x:v>
      </x:c>
      <x:c r="D14" s="5" t="str">
        <x:v>未审核</x:v>
      </x:c>
      <x:c r="E14" s="7" t="str">
        <x:v>本轮抓取尚未通过逐条复核，按规则显示未审核</x:v>
      </x:c>
      <x:c r="F14" s="5" t="str">
        <x:v>META 270115 750.00C</x:v>
      </x:c>
      <x:c r="G14" s="5" t="str">
        <x:v>主動買入</x:v>
      </x:c>
      <x:c r="H14" s="5" t="str">
        <x:v>📢 超級巨鯨大單 ($2400.0M)</x:v>
      </x:c>
      <x:c r="I14" s="7" t="str">
        <x:v>-</x:v>
      </x:c>
      <x:c r="J14" s="5" t="str">
        <x:v>-</x:v>
      </x:c>
      <x:c r="K14" s="5" t="str">
        <x:v>未审核</x:v>
      </x:c>
      <x:c r="L14" s="5" t="str"/>
      <x:c r="M14" s="9" t="n">
        <x:v>46402</x:v>
      </x:c>
      <x:c r="N14" s="10" t="n">
        <x:v>69</x:v>
      </x:c>
      <x:c r="O14" s="10" t="n">
        <x:v>71</x:v>
      </x:c>
      <x:c r="P14" s="11" t="n">
        <x:v>750</x:v>
      </x:c>
      <x:c r="Q14" s="5" t="str">
        <x:v>Mid (中間價撮合)</x:v>
      </x:c>
      <x:c r="R14" s="11" t="n">
        <x:v>605.355</x:v>
      </x:c>
      <x:c r="S14" s="11" t="n">
        <x:v>19680000</x:v>
      </x:c>
      <x:c r="T14" s="11" t="str">
        <x:v>+∞</x:v>
      </x:c>
      <x:c r="U14" s="11" t="n">
        <x:v>8.7</x:v>
      </x:c>
      <x:c r="V14" s="11" t="n">
        <x:v>-19680000</x:v>
      </x:c>
      <x:c r="W14" s="11" t="str">
        <x:v>∞:1</x:v>
      </x:c>
      <x:c r="X14" s="5" t="str">
        <x:v>756.15</x:v>
      </x:c>
      <x:c r="Y14" s="11" t="n">
        <x:v>2400000000</x:v>
      </x:c>
      <x:c r="Z14" s="11" t="n">
        <x:v>24.91</x:v>
      </x:c>
      <x:c r="AA14" s="7" t="str">
        <x:v>Single Leg Flow (普通單腿異動)</x:v>
      </x:c>
      <x:c r="AB14" s="7" t="str">
        <x:v>看多</x:v>
      </x:c>
      <x:c r="AC14" s="5" t="str">
        <x:v>-</x:v>
      </x:c>
      <x:c r="AD14" s="7" t="str">
        <x:v>Single Leg</x:v>
      </x:c>
      <x:c r="AE14" s="5" t="str">
        <x:v>單腿</x:v>
      </x:c>
      <x:c r="AF14" s="5" t="str">
        <x:v>Unconfirmed (常規未確認)</x:v>
      </x:c>
      <x:c r="AG14" s="5" t="str">
        <x:v>↑看多</x:v>
      </x:c>
      <x:c r="AH14" s="5" t="str">
        <x:v>現場交易</x:v>
      </x:c>
      <x:c r="AI14" s="5" t="str">
        <x:v>SLFT</x:v>
      </x:c>
      <x:c r="AJ14" s="10" t="n">
        <x:v>32000</x:v>
      </x:c>
      <x:c r="AK14" s="12" t="n">
        <x:v>6.15</x:v>
      </x:c>
      <x:c r="AL14" s="12" t="n">
        <x:v>5.9</x:v>
      </x:c>
      <x:c r="AM14" s="12" t="n">
        <x:v>6.35</x:v>
      </x:c>
      <x:c r="AN14" s="11" t="n">
        <x:v>23.894</x:v>
      </x:c>
      <x:c r="AO14" s="11" t="n">
        <x:v>38.164</x:v>
      </x:c>
      <x:c r="AP14" s="13" t="n">
        <x:v>0.128887</x:v>
      </x:c>
      <x:c r="AQ14" s="13" t="n">
        <x:v>0.00206</x:v>
      </x:c>
      <x:c r="AR14" s="13" t="n">
        <x:v>0.562229</x:v>
      </x:c>
      <x:c r="AS14" s="13" t="n">
        <x:v>-0.158989</x:v>
      </x:c>
      <x:c r="AT14" s="13" t="n">
        <x:v>0.140153</x:v>
      </x:c>
      <x:c r="AU14" s="10" t="n">
        <x:v>33960</x:v>
      </x:c>
      <x:c r="AV14" s="10" t="n">
        <x:v>260365</x:v>
      </x:c>
      <x:c r="AW14" s="14" t="n">
        <x:v>0.1229</x:v>
      </x:c>
      <x:c r="AX14" s="14" t="n">
        <x:v>0.13043</x:v>
      </x:c>
      <x:c r="AY14" s="5" t="str">
        <x:v>AMEX</x:v>
      </x:c>
      <x:c r="AZ14" s="5" t="str">
        <x:v>20261021</x:v>
      </x:c>
      <x:c r="BA14" s="5" t="str">
        <x:v>-</x:v>
      </x:c>
      <x:c r="BB14" s="5" t="str">
        <x:v>500738318</x:v>
      </x:c>
      <x:c r="BC14" s="5" t="str">
        <x:v>82252918909550</x:v>
      </x:c>
      <x:c r="BD14" s="5" t="str">
        <x:v>81</x:v>
      </x:c>
      <x:c r="BE14" s="5" t="str">
        <x:v>4</x:v>
      </x:c>
      <x:c r="BF14" s="5" t="str">
        <x:v>SLFT</x:v>
      </x:c>
      <x:c r="BG14" s="5" t="str">
        <x:v>AMEX</x:v>
      </x:c>
      <x:c r="BH14" s="5" t="str">
        <x:v>2</x:v>
      </x:c>
      <x:c r="BI14" s="5" t="str">
        <x:v>10002004</x:v>
      </x:c>
      <x:c r="BJ14" s="5" t="str">
        <x:v>10002136</x:v>
      </x:c>
      <x:c r="BK14" s="5" t="str">
        <x:v>3690f0339c7eb637a21b3cb39915e8cf</x:v>
      </x:c>
      <x:c r="BL14" s="5" t="str">
        <x:v>0</x:v>
      </x:c>
      <x:c r="BM14" s="5" t="str">
        <x:v>5002686239</x:v>
      </x:c>
      <x:c r="BN14" s="5" t="str">
        <x:v>1</x:v>
      </x:c>
      <x:c r="BO14" s="5" t="str">
        <x:v>25</x:v>
      </x:c>
      <x:c r="BP14" s="5" t="str"/>
      <x:c r="BQ14" s="5" t="str">
        <x:v>0</x:v>
      </x:c>
      <x:c r="BR14" s="5" t="str">
        <x:v>25</x:v>
      </x:c>
      <x:c r="BS14" s="5" t="str">
        <x:v>a43824eb</x:v>
      </x:c>
      <x:c r="BT14" s="5" t="str">
        <x:v>2026-11-08 01:21:03</x:v>
      </x:c>
      <x:c r="BU14" s="42" t="n">
        <x:f>M14-TODAY()</x:f>
        <x:v>69</x:v>
      </x:c>
    </x:row>
    <x:row r="15" ht="72" customHeight="1">
      <x:c r="A15" s="46" t="str">
        <x:v>4.1</x:v>
      </x:c>
      <x:c r="B15" s="47" t="n">
        <x:v>46331.66675925926</x:v>
      </x:c>
      <x:c r="C15" s="46" t="str">
        <x:v>META</x:v>
      </x:c>
      <x:c r="D15" s="46" t="str">
        <x:v>未审核</x:v>
      </x:c>
      <x:c r="E15" s="48" t="str">
        <x:v>本轮抓取尚未通过逐条复核，按规则显示未审核</x:v>
      </x:c>
      <x:c r="F15" s="46" t="str">
        <x:v>META 270219 730.00C</x:v>
      </x:c>
      <x:c r="G15" s="46" t="str">
        <x:v>主動買入</x:v>
      </x:c>
      <x:c r="H15" s="46" t="str">
        <x:v>⚡ 重大多腿價差 ($861.4M)</x:v>
      </x:c>
      <x:c r="I15" s="48" t="str">
        <x:v>⚠️ 同向雙買價差 (非標準一買一賣垂直價差，屬分層壓制或跨所殘缺腿)</x:v>
      </x:c>
      <x:c r="J15" s="46" t="str">
        <x:v>2026-11-07 17:21:16</x:v>
      </x:c>
      <x:c r="K15" s="46" t="str">
        <x:v>未审核</x:v>
      </x:c>
      <x:c r="L15" s="46" t="str"/>
      <x:c r="M15" s="49" t="n">
        <x:v>46437</x:v>
      </x:c>
      <x:c r="N15" s="50" t="n">
        <x:v>104</x:v>
      </x:c>
      <x:c r="O15" s="50" t="n">
        <x:v>106</x:v>
      </x:c>
      <x:c r="P15" s="51" t="n">
        <x:v>730</x:v>
      </x:c>
      <x:c r="Q15" s="46" t="str">
        <x:v>Mid (中間價撮合)</x:v>
      </x:c>
      <x:c r="R15" s="51" t="n">
        <x:v>607.01</x:v>
      </x:c>
      <x:c r="S15" s="51" t="n">
        <x:v>21594000</x:v>
      </x:c>
      <x:c r="T15" s="51" t="str">
        <x:v>-</x:v>
      </x:c>
      <x:c r="U15" s="51" t="str">
        <x:v>-</x:v>
      </x:c>
      <x:c r="V15" s="51" t="str">
        <x:v>-</x:v>
      </x:c>
      <x:c r="W15" s="51" t="str">
        <x:v>-</x:v>
      </x:c>
      <x:c r="X15" s="46" t="str">
        <x:v>-</x:v>
      </x:c>
      <x:c r="Y15" s="51" t="n">
        <x:v>861400000</x:v>
      </x:c>
      <x:c r="Z15" s="51" t="str">
        <x:v>-</x:v>
      </x:c>
      <x:c r="AA15" s="48" t="str">
        <x:v>Call Ladder / Combo (看漲階梯組合)</x:v>
      </x:c>
      <x:c r="AB15" s="48" t="str">
        <x:v>強烈看多</x:v>
      </x:c>
      <x:c r="AC15" s="46" t="str">
        <x:v>C_1793908808000_004</x:v>
      </x:c>
      <x:c r="AD15" s="48" t="str">
        <x:v>Leg 1/2: BUY 11800x META 270219 730.00C</x:v>
      </x:c>
      <x:c r="AE15" s="46" t="str">
        <x:v>多腿</x:v>
      </x:c>
      <x:c r="AF15" s="46" t="str">
        <x:v>CumVol Breakout (累計突破開倉)</x:v>
      </x:c>
      <x:c r="AG15" s="46" t="str">
        <x:v>↑看多</x:v>
      </x:c>
      <x:c r="AH15" s="46" t="str">
        <x:v>現場交易</x:v>
      </x:c>
      <x:c r="AI15" s="46" t="str">
        <x:v>MLFT</x:v>
      </x:c>
      <x:c r="AJ15" s="50" t="n">
        <x:v>11800</x:v>
      </x:c>
      <x:c r="AK15" s="52" t="n">
        <x:v>18.3</x:v>
      </x:c>
      <x:c r="AL15" s="52" t="n">
        <x:v>18</x:v>
      </x:c>
      <x:c r="AM15" s="52" t="n">
        <x:v>18.4</x:v>
      </x:c>
      <x:c r="AN15" s="51" t="n">
        <x:v>20.261</x:v>
      </x:c>
      <x:c r="AO15" s="51" t="n">
        <x:v>41.106</x:v>
      </x:c>
      <x:c r="AP15" s="53" t="n">
        <x:v>0.25374</x:v>
      </x:c>
      <x:c r="AQ15" s="53" t="n">
        <x:v>0.002379</x:v>
      </x:c>
      <x:c r="AR15" s="53" t="n">
        <x:v>1.048676</x:v>
      </x:c>
      <x:c r="AS15" s="53" t="n">
        <x:v>-0.219067</x:v>
      </x:c>
      <x:c r="AT15" s="53" t="n">
        <x:v>0.394445</x:v>
      </x:c>
      <x:c r="AU15" s="50" t="n">
        <x:v>12129</x:v>
      </x:c>
      <x:c r="AV15" s="50" t="n">
        <x:v>12015</x:v>
      </x:c>
      <x:c r="AW15" s="54" t="n">
        <x:v>0.9821</x:v>
      </x:c>
      <x:c r="AX15" s="54" t="n">
        <x:v>1.00948</x:v>
      </x:c>
      <x:c r="AY15" s="46" t="str">
        <x:v>AMEX</x:v>
      </x:c>
      <x:c r="AZ15" s="46" t="str">
        <x:v>20261021</x:v>
      </x:c>
      <x:c r="BA15" s="46" t="str">
        <x:v>-</x:v>
      </x:c>
      <x:c r="BB15" s="46" t="str">
        <x:v>506494604</x:v>
      </x:c>
      <x:c r="BC15" s="46" t="str">
        <x:v>82252918909550</x:v>
      </x:c>
      <x:c r="BD15" s="46" t="str">
        <x:v>81</x:v>
      </x:c>
      <x:c r="BE15" s="46" t="str">
        <x:v>4</x:v>
      </x:c>
      <x:c r="BF15" s="46" t="str">
        <x:v>MLFT</x:v>
      </x:c>
      <x:c r="BG15" s="46" t="str">
        <x:v>AMEX</x:v>
      </x:c>
      <x:c r="BH15" s="46" t="str">
        <x:v>2</x:v>
      </x:c>
      <x:c r="BI15" s="46" t="str">
        <x:v>10002004</x:v>
      </x:c>
      <x:c r="BJ15" s="46" t="str">
        <x:v>10002136</x:v>
      </x:c>
      <x:c r="BK15" s="46" t="str">
        <x:v>9b48390a77f82181548b88a5d32bd70f</x:v>
      </x:c>
      <x:c r="BL15" s="46" t="str">
        <x:v>0</x:v>
      </x:c>
      <x:c r="BM15" s="46" t="str">
        <x:v>5002686119</x:v>
      </x:c>
      <x:c r="BN15" s="46" t="str">
        <x:v>1</x:v>
      </x:c>
      <x:c r="BO15" s="46" t="str">
        <x:v>25</x:v>
      </x:c>
      <x:c r="BP15" s="46" t="str"/>
      <x:c r="BQ15" s="46" t="str">
        <x:v>0</x:v>
      </x:c>
      <x:c r="BR15" s="46" t="str">
        <x:v>25</x:v>
      </x:c>
      <x:c r="BS15" s="46" t="str">
        <x:v>a43824eb</x:v>
      </x:c>
      <x:c r="BT15" s="46" t="str">
        <x:v>2026-11-08 01:21:03</x:v>
      </x:c>
      <x:c r="BU15" s="73" t="n">
        <x:f>M15-TODAY()</x:f>
        <x:v>104</x:v>
      </x:c>
    </x:row>
    <x:row r="16" ht="72" customHeight="1">
      <x:c r="A16" s="46" t="str">
        <x:v>4.2</x:v>
      </x:c>
      <x:c r="B16" s="47" t="n">
        <x:v>46331.66675925926</x:v>
      </x:c>
      <x:c r="C16" s="46" t="str">
        <x:v>META</x:v>
      </x:c>
      <x:c r="D16" s="46" t="str">
        <x:v>未审核</x:v>
      </x:c>
      <x:c r="E16" s="48" t="str">
        <x:v>本轮抓取尚未通过逐条复核，按规则显示未审核</x:v>
      </x:c>
      <x:c r="F16" s="46" t="str">
        <x:v>META 270219 700.00C</x:v>
      </x:c>
      <x:c r="G16" s="46" t="str">
        <x:v>主動買入</x:v>
      </x:c>
      <x:c r="H16" s="46" t="str">
        <x:v>⚡ 重大多腿價差 ($826.0M)</x:v>
      </x:c>
      <x:c r="I16" s="48" t="str">
        <x:v>⚠️ 同向雙買價差 (非標準一買一賣垂直價差，屬分層壓制或跨所殘缺腿)</x:v>
      </x:c>
      <x:c r="J16" s="46" t="str">
        <x:v>2026-11-07 17:21:16</x:v>
      </x:c>
      <x:c r="K16" s="46" t="str">
        <x:v>未审核</x:v>
      </x:c>
      <x:c r="L16" s="46" t="str"/>
      <x:c r="M16" s="49" t="n">
        <x:v>46437</x:v>
      </x:c>
      <x:c r="N16" s="50" t="n">
        <x:v>104</x:v>
      </x:c>
      <x:c r="O16" s="50" t="n">
        <x:v>106</x:v>
      </x:c>
      <x:c r="P16" s="51" t="n">
        <x:v>700</x:v>
      </x:c>
      <x:c r="Q16" s="46" t="str">
        <x:v>Above Ask (超賣一搶籌)</x:v>
      </x:c>
      <x:c r="R16" s="51" t="n">
        <x:v>607.01</x:v>
      </x:c>
      <x:c r="S16" s="51" t="n">
        <x:v>29854000</x:v>
      </x:c>
      <x:c r="T16" s="51" t="str">
        <x:v>-</x:v>
      </x:c>
      <x:c r="U16" s="51" t="str">
        <x:v>-</x:v>
      </x:c>
      <x:c r="V16" s="51" t="str">
        <x:v>-</x:v>
      </x:c>
      <x:c r="W16" s="51" t="str">
        <x:v>-</x:v>
      </x:c>
      <x:c r="X16" s="46" t="str">
        <x:v>-</x:v>
      </x:c>
      <x:c r="Y16" s="51" t="n">
        <x:v>826000000</x:v>
      </x:c>
      <x:c r="Z16" s="51" t="str">
        <x:v>-</x:v>
      </x:c>
      <x:c r="AA16" s="48" t="str">
        <x:v>Call Ladder / Combo (看漲階梯組合)</x:v>
      </x:c>
      <x:c r="AB16" s="48" t="str">
        <x:v>強烈看多</x:v>
      </x:c>
      <x:c r="AC16" s="46" t="str">
        <x:v>C_1793908808000_004</x:v>
      </x:c>
      <x:c r="AD16" s="48" t="str">
        <x:v>Leg 2/2: BUY 11800x META 270219 700.00C</x:v>
      </x:c>
      <x:c r="AE16" s="46" t="str">
        <x:v>多腿</x:v>
      </x:c>
      <x:c r="AF16" s="46" t="str">
        <x:v>Guaranteed Open (確定性開倉)</x:v>
      </x:c>
      <x:c r="AG16" s="46" t="str">
        <x:v>↑看多</x:v>
      </x:c>
      <x:c r="AH16" s="46" t="str">
        <x:v>現場交易</x:v>
      </x:c>
      <x:c r="AI16" s="46" t="str">
        <x:v>MLFT</x:v>
      </x:c>
      <x:c r="AJ16" s="50" t="n">
        <x:v>11800</x:v>
      </x:c>
      <x:c r="AK16" s="52" t="n">
        <x:v>25.3</x:v>
      </x:c>
      <x:c r="AL16" s="52" t="n">
        <x:v>24.75</x:v>
      </x:c>
      <x:c r="AM16" s="52" t="n">
        <x:v>25.25</x:v>
      </x:c>
      <x:c r="AN16" s="51" t="n">
        <x:v>15.319</x:v>
      </x:c>
      <x:c r="AO16" s="51" t="n">
        <x:v>41.408</x:v>
      </x:c>
      <x:c r="AP16" s="53" t="n">
        <x:v>0.319782</x:v>
      </x:c>
      <x:c r="AQ16" s="53" t="n">
        <x:v>0.002636</x:v>
      </x:c>
      <x:c r="AR16" s="53" t="n">
        <x:v>1.170649</x:v>
      </x:c>
      <x:c r="AS16" s="53" t="n">
        <x:v>-0.248402</x:v>
      </x:c>
      <x:c r="AT16" s="53" t="n">
        <x:v>0.491482</x:v>
      </x:c>
      <x:c r="AU16" s="50" t="n">
        <x:v>12174</x:v>
      </x:c>
      <x:c r="AV16" s="50" t="n">
        <x:v>2718</x:v>
      </x:c>
      <x:c r="AW16" s="54" t="n">
        <x:v>4.3414</x:v>
      </x:c>
      <x:c r="AX16" s="54" t="n">
        <x:v>4.47902</x:v>
      </x:c>
      <x:c r="AY16" s="46" t="str">
        <x:v>AMEX</x:v>
      </x:c>
      <x:c r="AZ16" s="46" t="str">
        <x:v>20261021</x:v>
      </x:c>
      <x:c r="BA16" s="46" t="str">
        <x:v>-</x:v>
      </x:c>
      <x:c r="BB16" s="46" t="str">
        <x:v>506495313</x:v>
      </x:c>
      <x:c r="BC16" s="46" t="str">
        <x:v>82252918909550</x:v>
      </x:c>
      <x:c r="BD16" s="46" t="str">
        <x:v>81</x:v>
      </x:c>
      <x:c r="BE16" s="46" t="str">
        <x:v>4</x:v>
      </x:c>
      <x:c r="BF16" s="46" t="str">
        <x:v>MLFT</x:v>
      </x:c>
      <x:c r="BG16" s="46" t="str">
        <x:v>AMEX</x:v>
      </x:c>
      <x:c r="BH16" s="46" t="str">
        <x:v>2</x:v>
      </x:c>
      <x:c r="BI16" s="46" t="str">
        <x:v>10002004</x:v>
      </x:c>
      <x:c r="BJ16" s="46" t="str">
        <x:v>10002136</x:v>
      </x:c>
      <x:c r="BK16" s="46" t="str">
        <x:v>4976957b4ec7294a1b2bde6a3ab3b6da</x:v>
      </x:c>
      <x:c r="BL16" s="46" t="str">
        <x:v>0</x:v>
      </x:c>
      <x:c r="BM16" s="46" t="str">
        <x:v>5002686118</x:v>
      </x:c>
      <x:c r="BN16" s="46" t="str">
        <x:v>1</x:v>
      </x:c>
      <x:c r="BO16" s="46" t="str">
        <x:v>25</x:v>
      </x:c>
      <x:c r="BP16" s="46" t="str"/>
      <x:c r="BQ16" s="46" t="str">
        <x:v>0</x:v>
      </x:c>
      <x:c r="BR16" s="46" t="str">
        <x:v>25</x:v>
      </x:c>
      <x:c r="BS16" s="46" t="str">
        <x:v>a43824eb</x:v>
      </x:c>
      <x:c r="BT16" s="46" t="str">
        <x:v>2026-11-08 01:21:03</x:v>
      </x:c>
      <x:c r="BU16" s="73" t="n">
        <x:f>M16-TODAY()</x:f>
        <x:v>104</x:v>
      </x:c>
    </x:row>
    <x:row r="17" ht="72" customHeight="1">
      <x:c r="A17" s="5" t="str">
        <x:v>-</x:v>
      </x:c>
      <x:c r="B17" s="8" t="n">
        <x:v>46331.6437037037</x:v>
      </x:c>
      <x:c r="C17" s="5" t="str">
        <x:v>META</x:v>
      </x:c>
      <x:c r="D17" s="5" t="str">
        <x:v>未审核</x:v>
      </x:c>
      <x:c r="E17" s="7" t="str">
        <x:v>本轮抓取尚未通过逐条复核，按规则显示未审核</x:v>
      </x:c>
      <x:c r="F17" s="5" t="str">
        <x:v>META 261120 750.00P</x:v>
      </x:c>
      <x:c r="G17" s="5" t="str">
        <x:v>主動買入</x:v>
      </x:c>
      <x:c r="H17" s="5" t="str">
        <x:v>📢 超級巨鯨大單 ($101.2M)</x:v>
      </x:c>
      <x:c r="I17" s="7" t="str">
        <x:v>-</x:v>
      </x:c>
      <x:c r="J17" s="5" t="str">
        <x:v>-</x:v>
      </x:c>
      <x:c r="K17" s="5" t="str">
        <x:v>未审核</x:v>
      </x:c>
      <x:c r="L17" s="5" t="str"/>
      <x:c r="M17" s="9" t="n">
        <x:v>46346</x:v>
      </x:c>
      <x:c r="N17" s="10" t="n">
        <x:v>13</x:v>
      </x:c>
      <x:c r="O17" s="10" t="n">
        <x:v>15</x:v>
      </x:c>
      <x:c r="P17" s="11" t="n">
        <x:v>750</x:v>
      </x:c>
      <x:c r="Q17" s="5" t="str">
        <x:v>Mid (中間價撮合)</x:v>
      </x:c>
      <x:c r="R17" s="11" t="n">
        <x:v>601.015</x:v>
      </x:c>
      <x:c r="S17" s="11" t="n">
        <x:v>19966500</x:v>
      </x:c>
      <x:c r="T17" s="11" t="n">
        <x:v>81283500</x:v>
      </x:c>
      <x:c r="U17" s="11" t="str">
        <x:v>-</x:v>
      </x:c>
      <x:c r="V17" s="11" t="n">
        <x:v>-19966500</x:v>
      </x:c>
      <x:c r="W17" s="11" t="str">
        <x:v>4.1:1</x:v>
      </x:c>
      <x:c r="X17" s="5" t="str">
        <x:v>602.10</x:v>
      </x:c>
      <x:c r="Y17" s="11" t="n">
        <x:v>101250000</x:v>
      </x:c>
      <x:c r="Z17" s="11" t="n">
        <x:v>0.18</x:v>
      </x:c>
      <x:c r="AA17" s="7" t="str">
        <x:v>Single Leg Flow (普通單腿異動)</x:v>
      </x:c>
      <x:c r="AB17" s="7" t="str">
        <x:v>看空</x:v>
      </x:c>
      <x:c r="AC17" s="5" t="str">
        <x:v>-</x:v>
      </x:c>
      <x:c r="AD17" s="7" t="str">
        <x:v>Single Leg</x:v>
      </x:c>
      <x:c r="AE17" s="5" t="str">
        <x:v>單腿</x:v>
      </x:c>
      <x:c r="AF17" s="5" t="str">
        <x:v>Position Turnover (大單換手/存量博弈)</x:v>
      </x:c>
      <x:c r="AG17" s="5" t="str">
        <x:v>↓看空</x:v>
      </x:c>
      <x:c r="AH17" s="5" t="str">
        <x:v>現場交易</x:v>
      </x:c>
      <x:c r="AI17" s="5" t="str">
        <x:v>SLFT</x:v>
      </x:c>
      <x:c r="AJ17" s="10" t="n">
        <x:v>1350</x:v>
      </x:c>
      <x:c r="AK17" s="12" t="n">
        <x:v>147.9</x:v>
      </x:c>
      <x:c r="AL17" s="12" t="n">
        <x:v>145.2</x:v>
      </x:c>
      <x:c r="AM17" s="12" t="n">
        <x:v>150.35</x:v>
      </x:c>
      <x:c r="AN17" s="11" t="n">
        <x:v>-24.788</x:v>
      </x:c>
      <x:c r="AO17" s="11" t="n">
        <x:v>0</x:v>
      </x:c>
      <x:c r="AP17" s="13" t="n">
        <x:v>0</x:v>
      </x:c>
      <x:c r="AQ17" s="13" t="n">
        <x:v>0</x:v>
      </x:c>
      <x:c r="AR17" s="13" t="n">
        <x:v>0</x:v>
      </x:c>
      <x:c r="AS17" s="13" t="n">
        <x:v>0</x:v>
      </x:c>
      <x:c r="AT17" s="13" t="n">
        <x:v>0</x:v>
      </x:c>
      <x:c r="AU17" s="10" t="n">
        <x:v>1476</x:v>
      </x:c>
      <x:c r="AV17" s="10" t="n">
        <x:v>2512</x:v>
      </x:c>
      <x:c r="AW17" s="14" t="n">
        <x:v>0.5374</x:v>
      </x:c>
      <x:c r="AX17" s="14" t="n">
        <x:v>0.58757</x:v>
      </x:c>
      <x:c r="AY17" s="5" t="str">
        <x:v>PHLX</x:v>
      </x:c>
      <x:c r="AZ17" s="5" t="str">
        <x:v>20261021</x:v>
      </x:c>
      <x:c r="BA17" s="5" t="str">
        <x:v>-</x:v>
      </x:c>
      <x:c r="BB17" s="5" t="str">
        <x:v>502507771</x:v>
      </x:c>
      <x:c r="BC17" s="5" t="str">
        <x:v>82252918909550</x:v>
      </x:c>
      <x:c r="BD17" s="5" t="str">
        <x:v>81</x:v>
      </x:c>
      <x:c r="BE17" s="5" t="str">
        <x:v>4</x:v>
      </x:c>
      <x:c r="BF17" s="5" t="str">
        <x:v>SLFT</x:v>
      </x:c>
      <x:c r="BG17" s="5" t="str">
        <x:v>PHLX</x:v>
      </x:c>
      <x:c r="BH17" s="5" t="str">
        <x:v>1</x:v>
      </x:c>
      <x:c r="BI17" s="5" t="str">
        <x:v>10002004</x:v>
      </x:c>
      <x:c r="BJ17" s="5" t="str">
        <x:v>10002136</x:v>
      </x:c>
      <x:c r="BK17" s="5" t="str">
        <x:v>26b04750a4e265636a875dc500d3b13a</x:v>
      </x:c>
      <x:c r="BL17" s="5" t="str">
        <x:v>0</x:v>
      </x:c>
      <x:c r="BM17" s="5" t="str">
        <x:v>5002685765</x:v>
      </x:c>
      <x:c r="BN17" s="5" t="str">
        <x:v>1</x:v>
      </x:c>
      <x:c r="BO17" s="5" t="str">
        <x:v>39</x:v>
      </x:c>
      <x:c r="BP17" s="5" t="str"/>
      <x:c r="BQ17" s="5" t="str">
        <x:v>0</x:v>
      </x:c>
      <x:c r="BR17" s="5" t="str">
        <x:v>39</x:v>
      </x:c>
      <x:c r="BS17" s="5" t="str">
        <x:v>a43824eb</x:v>
      </x:c>
      <x:c r="BT17" s="5" t="str">
        <x:v>2026-11-08 01:21:03</x:v>
      </x:c>
      <x:c r="BU17" s="42" t="n">
        <x:f>M17-TODAY()</x:f>
        <x:v>13</x:v>
      </x:c>
    </x:row>
    <x:row r="18" ht="72" customHeight="1">
      <x:c r="A18" s="5" t="str">
        <x:v>-</x:v>
      </x:c>
      <x:c r="B18" s="8" t="n">
        <x:v>46331.520578703705</x:v>
      </x:c>
      <x:c r="C18" s="5" t="str">
        <x:v>META</x:v>
      </x:c>
      <x:c r="D18" s="5" t="str">
        <x:v>未审核</x:v>
      </x:c>
      <x:c r="E18" s="7" t="str">
        <x:v>本轮抓取尚未通过逐条复核，按规则显示未审核</x:v>
      </x:c>
      <x:c r="F18" s="5" t="str">
        <x:v>META 270115 700.00C</x:v>
      </x:c>
      <x:c r="G18" s="5" t="str">
        <x:v>主動買入</x:v>
      </x:c>
      <x:c r="H18" s="5" t="str">
        <x:v>📢 超級巨鯨大單 ($210.0M)</x:v>
      </x:c>
      <x:c r="I18" s="7" t="str">
        <x:v>-</x:v>
      </x:c>
      <x:c r="J18" s="5" t="str">
        <x:v>-</x:v>
      </x:c>
      <x:c r="K18" s="5" t="str">
        <x:v>未审核</x:v>
      </x:c>
      <x:c r="L18" s="5" t="str"/>
      <x:c r="M18" s="9" t="n">
        <x:v>46402</x:v>
      </x:c>
      <x:c r="N18" s="10" t="n">
        <x:v>69</x:v>
      </x:c>
      <x:c r="O18" s="10" t="n">
        <x:v>71</x:v>
      </x:c>
      <x:c r="P18" s="11" t="n">
        <x:v>700</x:v>
      </x:c>
      <x:c r="Q18" s="5" t="str">
        <x:v>At Ask (賣一主動買)</x:v>
      </x:c>
      <x:c r="R18" s="11" t="n">
        <x:v>608.875</x:v>
      </x:c>
      <x:c r="S18" s="11" t="n">
        <x:v>4410000</x:v>
      </x:c>
      <x:c r="T18" s="11" t="str">
        <x:v>+∞</x:v>
      </x:c>
      <x:c r="U18" s="11" t="n">
        <x:v>16.69</x:v>
      </x:c>
      <x:c r="V18" s="11" t="n">
        <x:v>-4410000</x:v>
      </x:c>
      <x:c r="W18" s="11" t="str">
        <x:v>∞:1</x:v>
      </x:c>
      <x:c r="X18" s="5" t="str">
        <x:v>714.70</x:v>
      </x:c>
      <x:c r="Y18" s="11" t="n">
        <x:v>210000000</x:v>
      </x:c>
      <x:c r="Z18" s="11" t="n">
        <x:v>17.38</x:v>
      </x:c>
      <x:c r="AA18" s="7" t="str">
        <x:v>Single Leg Flow (普通單腿異動)</x:v>
      </x:c>
      <x:c r="AB18" s="7" t="str">
        <x:v>看多</x:v>
      </x:c>
      <x:c r="AC18" s="5" t="str">
        <x:v>-</x:v>
      </x:c>
      <x:c r="AD18" s="7" t="str">
        <x:v>Single Leg</x:v>
      </x:c>
      <x:c r="AE18" s="5" t="str">
        <x:v>單腿</x:v>
      </x:c>
      <x:c r="AF18" s="5" t="str">
        <x:v>Unconfirmed (常規未確認)</x:v>
      </x:c>
      <x:c r="AG18" s="5" t="str">
        <x:v>↑看多</x:v>
      </x:c>
      <x:c r="AH18" s="5" t="str">
        <x:v>現場交易</x:v>
      </x:c>
      <x:c r="AI18" s="5" t="str">
        <x:v>SLFT</x:v>
      </x:c>
      <x:c r="AJ18" s="10" t="n">
        <x:v>3000</x:v>
      </x:c>
      <x:c r="AK18" s="12" t="n">
        <x:v>14.7</x:v>
      </x:c>
      <x:c r="AL18" s="12" t="n">
        <x:v>14.35</x:v>
      </x:c>
      <x:c r="AM18" s="12" t="n">
        <x:v>14.7</x:v>
      </x:c>
      <x:c r="AN18" s="11" t="n">
        <x:v>14.966</x:v>
      </x:c>
      <x:c r="AO18" s="11" t="n">
        <x:v>39.295</x:v>
      </x:c>
      <x:c r="AP18" s="13" t="n">
        <x:v>0.248166</x:v>
      </x:c>
      <x:c r="AQ18" s="13" t="n">
        <x:v>0.003001</x:v>
      </x:c>
      <x:c r="AR18" s="13" t="n">
        <x:v>0.849488</x:v>
      </x:c>
      <x:c r="AS18" s="13" t="n">
        <x:v>-0.250453</x:v>
      </x:c>
      <x:c r="AT18" s="13" t="n">
        <x:v>0.266259</x:v>
      </x:c>
      <x:c r="AU18" s="10" t="n">
        <x:v>14531</x:v>
      </x:c>
      <x:c r="AV18" s="10" t="n">
        <x:v>116637</x:v>
      </x:c>
      <x:c r="AW18" s="14" t="n">
        <x:v>0.0257</x:v>
      </x:c>
      <x:c r="AX18" s="14" t="n">
        <x:v>0.12458</x:v>
      </x:c>
      <x:c r="AY18" s="5" t="str">
        <x:v>BOX</x:v>
      </x:c>
      <x:c r="AZ18" s="5" t="str">
        <x:v>20261021</x:v>
      </x:c>
      <x:c r="BA18" s="5" t="str">
        <x:v>-</x:v>
      </x:c>
      <x:c r="BB18" s="5" t="str">
        <x:v>500738313</x:v>
      </x:c>
      <x:c r="BC18" s="5" t="str">
        <x:v>82252918909550</x:v>
      </x:c>
      <x:c r="BD18" s="5" t="str">
        <x:v>81</x:v>
      </x:c>
      <x:c r="BE18" s="5" t="str">
        <x:v>4</x:v>
      </x:c>
      <x:c r="BF18" s="5" t="str">
        <x:v>SLFT</x:v>
      </x:c>
      <x:c r="BG18" s="5" t="str">
        <x:v>BOX</x:v>
      </x:c>
      <x:c r="BH18" s="5" t="str">
        <x:v>2</x:v>
      </x:c>
      <x:c r="BI18" s="5" t="str">
        <x:v>10002004</x:v>
      </x:c>
      <x:c r="BJ18" s="5" t="str">
        <x:v>10002136</x:v>
      </x:c>
      <x:c r="BK18" s="5" t="str">
        <x:v>91951ac6085bb660dec6625b18d1880a</x:v>
      </x:c>
      <x:c r="BL18" s="5" t="str">
        <x:v>0</x:v>
      </x:c>
      <x:c r="BM18" s="5" t="str">
        <x:v>5002684107</x:v>
      </x:c>
      <x:c r="BN18" s="5" t="str">
        <x:v>1</x:v>
      </x:c>
      <x:c r="BO18" s="5" t="str">
        <x:v>26</x:v>
      </x:c>
      <x:c r="BP18" s="5" t="str"/>
      <x:c r="BQ18" s="5" t="str">
        <x:v>0</x:v>
      </x:c>
      <x:c r="BR18" s="5" t="str">
        <x:v>26</x:v>
      </x:c>
      <x:c r="BS18" s="5" t="str">
        <x:v>a43824eb</x:v>
      </x:c>
      <x:c r="BT18" s="5" t="str">
        <x:v>2026-11-08 01:21:03</x:v>
      </x:c>
      <x:c r="BU18" s="42" t="n">
        <x:f>M18-TODAY()</x:f>
        <x:v>69</x:v>
      </x:c>
    </x:row>
    <x:row r="19" ht="72" customHeight="1">
      <x:c r="A19" s="5" t="str">
        <x:v>-</x:v>
      </x:c>
      <x:c r="B19" s="8" t="n">
        <x:v>46331.51996527778</x:v>
      </x:c>
      <x:c r="C19" s="5" t="str">
        <x:v>META</x:v>
      </x:c>
      <x:c r="D19" s="5" t="str">
        <x:v>未审核</x:v>
      </x:c>
      <x:c r="E19" s="7" t="str">
        <x:v>本轮抓取尚未通过逐条复核，按规则显示未审核</x:v>
      </x:c>
      <x:c r="F19" s="5" t="str">
        <x:v>META 261120 640.00C</x:v>
      </x:c>
      <x:c r="G19" s="5" t="str">
        <x:v>主動賣出</x:v>
      </x:c>
      <x:c r="H19" s="5" t="str">
        <x:v>💎 巨量現貨吸籌/備兌 ($64.0M)</x:v>
      </x:c>
      <x:c r="I19" s="7" t="str">
        <x:v>💎 巨額現貨綁定大單 (期權現貨聯動撮合，名義本金超5000萬)</x:v>
      </x:c>
      <x:c r="J19" s="5" t="str">
        <x:v>2026-11-07 17:21:16</x:v>
      </x:c>
      <x:c r="K19" s="5" t="str">
        <x:v>未审核</x:v>
      </x:c>
      <x:c r="L19" s="5" t="str"/>
      <x:c r="M19" s="9" t="n">
        <x:v>46346</x:v>
      </x:c>
      <x:c r="N19" s="10" t="n">
        <x:v>13</x:v>
      </x:c>
      <x:c r="O19" s="10" t="n">
        <x:v>15</x:v>
      </x:c>
      <x:c r="P19" s="11" t="n">
        <x:v>640</x:v>
      </x:c>
      <x:c r="Q19" s="5" t="str">
        <x:v>At Bid (買一主動賣)</x:v>
      </x:c>
      <x:c r="R19" s="11" t="n">
        <x:v>608.585</x:v>
      </x:c>
      <x:c r="S19" s="11" t="n">
        <x:v>1090000</x:v>
      </x:c>
      <x:c r="T19" s="11" t="n">
        <x:v>4231500</x:v>
      </x:c>
      <x:c r="U19" s="11" t="n">
        <x:v>56.6</x:v>
      </x:c>
      <x:c r="V19" s="11" t="n">
        <x:v>-59768500</x:v>
      </x:c>
      <x:c r="W19" s="11" t="str">
        <x:v>1:14.1</x:v>
      </x:c>
      <x:c r="X19" s="5" t="str">
        <x:v>597.69</x:v>
      </x:c>
      <x:c r="Y19" s="11" t="n">
        <x:v>64000000</x:v>
      </x:c>
      <x:c r="Z19" s="11" t="n">
        <x:v>-1.79</x:v>
      </x:c>
      <x:c r="AA19" s="7" t="str">
        <x:v>Covered Call (備兌看漲/Buy-Write)</x:v>
      </x:c>
      <x:c r="AB19" s="7" t="str">
        <x:v>溫和看多/收租增益</x:v>
      </x:c>
      <x:c r="AC19" s="5" t="str">
        <x:v>-</x:v>
      </x:c>
      <x:c r="AD19" s="7" t="str">
        <x:v>Single Leg</x:v>
      </x:c>
      <x:c r="AE19" s="5" t="str">
        <x:v>多腿</x:v>
      </x:c>
      <x:c r="AF19" s="5" t="str">
        <x:v>Position Turnover (大單換手/存量博弈)</x:v>
      </x:c>
      <x:c r="AG19" s="5" t="str">
        <x:v>↓看空</x:v>
      </x:c>
      <x:c r="AH19" s="5" t="str">
        <x:v>交叉交易</x:v>
      </x:c>
      <x:c r="AI19" s="5" t="str">
        <x:v>TLCT</x:v>
      </x:c>
      <x:c r="AJ19" s="10" t="n">
        <x:v>1000</x:v>
      </x:c>
      <x:c r="AK19" s="12" t="n">
        <x:v>10.9</x:v>
      </x:c>
      <x:c r="AL19" s="12" t="n">
        <x:v>10.9</x:v>
      </x:c>
      <x:c r="AM19" s="12" t="n">
        <x:v>11.3</x:v>
      </x:c>
      <x:c r="AN19" s="11" t="n">
        <x:v>5.161</x:v>
      </x:c>
      <x:c r="AO19" s="11" t="n">
        <x:v>45.742</x:v>
      </x:c>
      <x:c r="AP19" s="13" t="n">
        <x:v>0.312498</x:v>
      </x:c>
      <x:c r="AQ19" s="13" t="n">
        <x:v>0.006241</x:v>
      </x:c>
      <x:c r="AR19" s="13" t="n">
        <x:v>0.439024</x:v>
      </x:c>
      <x:c r="AS19" s="13" t="n">
        <x:v>-0.688823</x:v>
      </x:c>
      <x:c r="AT19" s="13" t="n">
        <x:v>0.074558</x:v>
      </x:c>
      <x:c r="AU19" s="10" t="n">
        <x:v>1518</x:v>
      </x:c>
      <x:c r="AV19" s="10" t="n">
        <x:v>2813</x:v>
      </x:c>
      <x:c r="AW19" s="14" t="n">
        <x:v>0.3555</x:v>
      </x:c>
      <x:c r="AX19" s="14" t="n">
        <x:v>0.53963</x:v>
      </x:c>
      <x:c r="AY19" s="5" t="str">
        <x:v>PHLX</x:v>
      </x:c>
      <x:c r="AZ19" s="5" t="str">
        <x:v>20261021</x:v>
      </x:c>
      <x:c r="BA19" s="5" t="str">
        <x:v>-</x:v>
      </x:c>
      <x:c r="BB19" s="5" t="str">
        <x:v>502515232</x:v>
      </x:c>
      <x:c r="BC19" s="5" t="str">
        <x:v>82252918909550</x:v>
      </x:c>
      <x:c r="BD19" s="5" t="str">
        <x:v>81</x:v>
      </x:c>
      <x:c r="BE19" s="5" t="str">
        <x:v>2</x:v>
      </x:c>
      <x:c r="BF19" s="5" t="str">
        <x:v>TLCT</x:v>
      </x:c>
      <x:c r="BG19" s="5" t="str">
        <x:v>PHLX</x:v>
      </x:c>
      <x:c r="BH19" s="5" t="str">
        <x:v>1</x:v>
      </x:c>
      <x:c r="BI19" s="5" t="str">
        <x:v>10002004</x:v>
      </x:c>
      <x:c r="BJ19" s="5" t="str">
        <x:v>10002136</x:v>
      </x:c>
      <x:c r="BK19" s="5" t="str">
        <x:v>0ec7f80c29546cd627833ba4bda6130d</x:v>
      </x:c>
      <x:c r="BL19" s="5" t="str">
        <x:v>0</x:v>
      </x:c>
      <x:c r="BM19" s="5" t="str">
        <x:v>5002684097</x:v>
      </x:c>
      <x:c r="BN19" s="5" t="str">
        <x:v>1</x:v>
      </x:c>
      <x:c r="BO19" s="5" t="str">
        <x:v>39</x:v>
      </x:c>
      <x:c r="BP19" s="5" t="str"/>
      <x:c r="BQ19" s="5" t="str">
        <x:v>0</x:v>
      </x:c>
      <x:c r="BR19" s="5" t="str">
        <x:v>39</x:v>
      </x:c>
      <x:c r="BS19" s="5" t="str">
        <x:v>a43824eb</x:v>
      </x:c>
      <x:c r="BT19" s="5" t="str">
        <x:v>2026-11-08 01:21:03</x:v>
      </x:c>
      <x:c r="BU19" s="42" t="n">
        <x:f>M19-TODAY()</x:f>
        <x:v>13</x:v>
      </x:c>
    </x:row>
    <x:row r="20" ht="72" customHeight="1">
      <x:c r="A20" s="55" t="str">
        <x:v>5.1</x:v>
      </x:c>
      <x:c r="B20" s="56" t="n">
        <x:v>46331.508368055554</x:v>
      </x:c>
      <x:c r="C20" s="55" t="str">
        <x:v>META</x:v>
      </x:c>
      <x:c r="D20" s="55" t="str">
        <x:v>未审核</x:v>
      </x:c>
      <x:c r="E20" s="57" t="str">
        <x:v>本轮抓取尚未通过逐条复核，按规则显示未审核</x:v>
      </x:c>
      <x:c r="F20" s="55" t="str">
        <x:v>META 261111 600.00C</x:v>
      </x:c>
      <x:c r="G20" s="55" t="str">
        <x:v>主動賣出</x:v>
      </x:c>
      <x:c r="H20" s="55" t="str">
        <x:v>⚡ 重大多腿價差 ($120.0M)</x:v>
      </x:c>
      <x:c r="I20" s="57" t="str">
        <x:v>-</x:v>
      </x:c>
      <x:c r="J20" s="55" t="str">
        <x:v>-</x:v>
      </x:c>
      <x:c r="K20" s="55" t="str">
        <x:v>未审核</x:v>
      </x:c>
      <x:c r="L20" s="55" t="str"/>
      <x:c r="M20" s="58" t="n">
        <x:v>46337</x:v>
      </x:c>
      <x:c r="N20" s="59" t="n">
        <x:v>4</x:v>
      </x:c>
      <x:c r="O20" s="59" t="n">
        <x:v>6</x:v>
      </x:c>
      <x:c r="P20" s="60" t="n">
        <x:v>600</x:v>
      </x:c>
      <x:c r="Q20" s="55" t="str">
        <x:v>At Bid (買一主動賣)</x:v>
      </x:c>
      <x:c r="R20" s="60" t="n">
        <x:v>598.92</x:v>
      </x:c>
      <x:c r="S20" s="60" t="n">
        <x:v>3150000</x:v>
      </x:c>
      <x:c r="T20" s="60" t="n">
        <x:v>2280000</x:v>
      </x:c>
      <x:c r="U20" s="60" t="n">
        <x:v>62.35</x:v>
      </x:c>
      <x:c r="V20" s="60" t="n">
        <x:v>-4720000</x:v>
      </x:c>
      <x:c r="W20" s="60" t="str">
        <x:v>1:2.1</x:v>
      </x:c>
      <x:c r="X20" s="55" t="str">
        <x:v>611.40</x:v>
      </x:c>
      <x:c r="Y20" s="60" t="n">
        <x:v>120000000</x:v>
      </x:c>
      <x:c r="Z20" s="60" t="n">
        <x:v>2.08</x:v>
      </x:c>
      <x:c r="AA20" s="57" t="str">
        <x:v>Bear Call Spread (熊市看漲價差)</x:v>
      </x:c>
      <x:c r="AB20" s="57" t="str">
        <x:v>看平偏空/收租</x:v>
      </x:c>
      <x:c r="AC20" s="55" t="str">
        <x:v>C_1793895123000_005</x:v>
      </x:c>
      <x:c r="AD20" s="57" t="str">
        <x:v>Leg 1/2: SELL 2000x META 261111 600.00C</x:v>
      </x:c>
      <x:c r="AE20" s="55" t="str">
        <x:v>多腿</x:v>
      </x:c>
      <x:c r="AF20" s="55" t="str">
        <x:v>Guaranteed Open (確定性開倉)</x:v>
      </x:c>
      <x:c r="AG20" s="55" t="str">
        <x:v>↓看空</x:v>
      </x:c>
      <x:c r="AH20" s="55" t="str">
        <x:v>交叉交易</x:v>
      </x:c>
      <x:c r="AI20" s="55" t="str">
        <x:v>TLCT</x:v>
      </x:c>
      <x:c r="AJ20" s="59" t="n">
        <x:v>2000</x:v>
      </x:c>
      <x:c r="AK20" s="61" t="n">
        <x:v>15.75</x:v>
      </x:c>
      <x:c r="AL20" s="61" t="n">
        <x:v>15.75</x:v>
      </x:c>
      <x:c r="AM20" s="61" t="n">
        <x:v>16.65</x:v>
      </x:c>
      <x:c r="AN20" s="60" t="n">
        <x:v>0.18</x:v>
      </x:c>
      <x:c r="AO20" s="60" t="n">
        <x:v>55.851</x:v>
      </x:c>
      <x:c r="AP20" s="62" t="n">
        <x:v>0.487621</x:v>
      </x:c>
      <x:c r="AQ20" s="62" t="n">
        <x:v>0.009173</x:v>
      </x:c>
      <x:c r="AR20" s="62" t="n">
        <x:v>0.310342</x:v>
      </x:c>
      <x:c r="AS20" s="62" t="n">
        <x:v>-1.487975</x:v>
      </x:c>
      <x:c r="AT20" s="62" t="n">
        <x:v>0.046792</x:v>
      </x:c>
      <x:c r="AU20" s="59" t="n">
        <x:v>2105</x:v>
      </x:c>
      <x:c r="AV20" s="59" t="n">
        <x:v>7</x:v>
      </x:c>
      <x:c r="AW20" s="63" t="n">
        <x:v>285.7143</x:v>
      </x:c>
      <x:c r="AX20" s="63" t="n">
        <x:v>300.71428</x:v>
      </x:c>
      <x:c r="AY20" s="55" t="str">
        <x:v>PHLX</x:v>
      </x:c>
      <x:c r="AZ20" s="55" t="str">
        <x:v>20261021</x:v>
      </x:c>
      <x:c r="BA20" s="55" t="str">
        <x:v>-</x:v>
      </x:c>
      <x:c r="BB20" s="55" t="str">
        <x:v>509020182</x:v>
      </x:c>
      <x:c r="BC20" s="55" t="str">
        <x:v>82252918909550</x:v>
      </x:c>
      <x:c r="BD20" s="55" t="str">
        <x:v>81</x:v>
      </x:c>
      <x:c r="BE20" s="55" t="str">
        <x:v>2</x:v>
      </x:c>
      <x:c r="BF20" s="55" t="str">
        <x:v>TLCT</x:v>
      </x:c>
      <x:c r="BG20" s="55" t="str">
        <x:v>PHLX</x:v>
      </x:c>
      <x:c r="BH20" s="55" t="str">
        <x:v>1</x:v>
      </x:c>
      <x:c r="BI20" s="55" t="str">
        <x:v>10002004</x:v>
      </x:c>
      <x:c r="BJ20" s="55" t="str">
        <x:v>10002136</x:v>
      </x:c>
      <x:c r="BK20" s="55" t="str">
        <x:v>d10891854ab85c36590948207080e2f6</x:v>
      </x:c>
      <x:c r="BL20" s="55" t="str">
        <x:v>0</x:v>
      </x:c>
      <x:c r="BM20" s="55" t="str">
        <x:v>5002683861</x:v>
      </x:c>
      <x:c r="BN20" s="55" t="str">
        <x:v>1</x:v>
      </x:c>
      <x:c r="BO20" s="55" t="str">
        <x:v>39</x:v>
      </x:c>
      <x:c r="BP20" s="55" t="str"/>
      <x:c r="BQ20" s="55" t="str">
        <x:v>0</x:v>
      </x:c>
      <x:c r="BR20" s="55" t="str">
        <x:v>39</x:v>
      </x:c>
      <x:c r="BS20" s="55" t="str">
        <x:v>a43824eb</x:v>
      </x:c>
      <x:c r="BT20" s="55" t="str">
        <x:v>2026-11-08 01:21:03</x:v>
      </x:c>
      <x:c r="BU20" s="74" t="n">
        <x:f>M20-TODAY()</x:f>
        <x:v>4</x:v>
      </x:c>
    </x:row>
    <x:row r="21" ht="72" customHeight="1">
      <x:c r="A21" s="55" t="str">
        <x:v>5.2</x:v>
      </x:c>
      <x:c r="B21" s="56" t="n">
        <x:v>46331.508368055554</x:v>
      </x:c>
      <x:c r="C21" s="55" t="str">
        <x:v>META</x:v>
      </x:c>
      <x:c r="D21" s="55" t="str">
        <x:v>未审核</x:v>
      </x:c>
      <x:c r="E21" s="57" t="str">
        <x:v>本轮抓取尚未通过逐条复核，按规则显示未审核</x:v>
      </x:c>
      <x:c r="F21" s="55" t="str">
        <x:v>META 261111 635.00C</x:v>
      </x:c>
      <x:c r="G21" s="55" t="str">
        <x:v>主動買入</x:v>
      </x:c>
      <x:c r="H21" s="55" t="str">
        <x:v>⚡ 重大多腿價差 ($127.0M)</x:v>
      </x:c>
      <x:c r="I21" s="57" t="str">
        <x:v>-</x:v>
      </x:c>
      <x:c r="J21" s="55" t="str">
        <x:v>-</x:v>
      </x:c>
      <x:c r="K21" s="55" t="str">
        <x:v>未审核</x:v>
      </x:c>
      <x:c r="L21" s="55" t="str"/>
      <x:c r="M21" s="58" t="n">
        <x:v>46337</x:v>
      </x:c>
      <x:c r="N21" s="59" t="n">
        <x:v>4</x:v>
      </x:c>
      <x:c r="O21" s="59" t="n">
        <x:v>6</x:v>
      </x:c>
      <x:c r="P21" s="60" t="n">
        <x:v>635</x:v>
      </x:c>
      <x:c r="Q21" s="55" t="str">
        <x:v>At Ask (賣一主動買)</x:v>
      </x:c>
      <x:c r="R21" s="60" t="n">
        <x:v>598.815</x:v>
      </x:c>
      <x:c r="S21" s="60" t="n">
        <x:v>870000</x:v>
      </x:c>
      <x:c r="T21" s="60" t="n">
        <x:v>2280000</x:v>
      </x:c>
      <x:c r="U21" s="60" t="n">
        <x:v>62.35</x:v>
      </x:c>
      <x:c r="V21" s="60" t="n">
        <x:v>-4720000</x:v>
      </x:c>
      <x:c r="W21" s="60" t="str">
        <x:v>1:2.1</x:v>
      </x:c>
      <x:c r="X21" s="55" t="str">
        <x:v>611.40</x:v>
      </x:c>
      <x:c r="Y21" s="60" t="n">
        <x:v>127000000</x:v>
      </x:c>
      <x:c r="Z21" s="60" t="n">
        <x:v>2.08</x:v>
      </x:c>
      <x:c r="AA21" s="57" t="str">
        <x:v>Bear Call Spread (熊市看漲價差)</x:v>
      </x:c>
      <x:c r="AB21" s="57" t="str">
        <x:v>看平偏空/收租</x:v>
      </x:c>
      <x:c r="AC21" s="55" t="str">
        <x:v>C_1793895123000_005</x:v>
      </x:c>
      <x:c r="AD21" s="57" t="str">
        <x:v>Leg 2/2: BUY 2000x META 261111 635.00C</x:v>
      </x:c>
      <x:c r="AE21" s="55" t="str">
        <x:v>多腿</x:v>
      </x:c>
      <x:c r="AF21" s="55" t="str">
        <x:v>Guaranteed Open (確定性開倉)</x:v>
      </x:c>
      <x:c r="AG21" s="55" t="str">
        <x:v>↑看多</x:v>
      </x:c>
      <x:c r="AH21" s="55" t="str">
        <x:v>交叉交易</x:v>
      </x:c>
      <x:c r="AI21" s="55" t="str">
        <x:v>TLCT</x:v>
      </x:c>
      <x:c r="AJ21" s="59" t="n">
        <x:v>2000</x:v>
      </x:c>
      <x:c r="AK21" s="61" t="n">
        <x:v>4.35</x:v>
      </x:c>
      <x:c r="AL21" s="61" t="n">
        <x:v>3.95</x:v>
      </x:c>
      <x:c r="AM21" s="61" t="n">
        <x:v>4.35</x:v>
      </x:c>
      <x:c r="AN21" s="60" t="n">
        <x:v>6.042</x:v>
      </x:c>
      <x:c r="AO21" s="60" t="n">
        <x:v>51.753</x:v>
      </x:c>
      <x:c r="AP21" s="62" t="n">
        <x:v>0.189744</x:v>
      </x:c>
      <x:c r="AQ21" s="62" t="n">
        <x:v>0.006732</x:v>
      </x:c>
      <x:c r="AR21" s="62" t="n">
        <x:v>0.211002</x:v>
      </x:c>
      <x:c r="AS21" s="62" t="n">
        <x:v>-0.894761</x:v>
      </x:c>
      <x:c r="AT21" s="62" t="n">
        <x:v>0.018571</x:v>
      </x:c>
      <x:c r="AU21" s="59" t="n">
        <x:v>2036</x:v>
      </x:c>
      <x:c r="AV21" s="59" t="n">
        <x:v>94</x:v>
      </x:c>
      <x:c r="AW21" s="63" t="n">
        <x:v>21.2766</x:v>
      </x:c>
      <x:c r="AX21" s="63" t="n">
        <x:v>21.65957</x:v>
      </x:c>
      <x:c r="AY21" s="55" t="str">
        <x:v>PHLX</x:v>
      </x:c>
      <x:c r="AZ21" s="55" t="str">
        <x:v>20261021</x:v>
      </x:c>
      <x:c r="BA21" s="55" t="str">
        <x:v>-</x:v>
      </x:c>
      <x:c r="BB21" s="55" t="str">
        <x:v>509014227</x:v>
      </x:c>
      <x:c r="BC21" s="55" t="str">
        <x:v>82252918909550</x:v>
      </x:c>
      <x:c r="BD21" s="55" t="str">
        <x:v>81</x:v>
      </x:c>
      <x:c r="BE21" s="55" t="str">
        <x:v>2</x:v>
      </x:c>
      <x:c r="BF21" s="55" t="str">
        <x:v>TLCT</x:v>
      </x:c>
      <x:c r="BG21" s="55" t="str">
        <x:v>PHLX</x:v>
      </x:c>
      <x:c r="BH21" s="55" t="str">
        <x:v>2</x:v>
      </x:c>
      <x:c r="BI21" s="55" t="str">
        <x:v>10002004</x:v>
      </x:c>
      <x:c r="BJ21" s="55" t="str">
        <x:v>10002136</x:v>
      </x:c>
      <x:c r="BK21" s="55" t="str">
        <x:v>ce8eba163747910b1ea43b512e690a12</x:v>
      </x:c>
      <x:c r="BL21" s="55" t="str">
        <x:v>0</x:v>
      </x:c>
      <x:c r="BM21" s="55" t="str">
        <x:v>5002683859</x:v>
      </x:c>
      <x:c r="BN21" s="55" t="str">
        <x:v>1</x:v>
      </x:c>
      <x:c r="BO21" s="55" t="str">
        <x:v>39</x:v>
      </x:c>
      <x:c r="BP21" s="55" t="str"/>
      <x:c r="BQ21" s="55" t="str">
        <x:v>0</x:v>
      </x:c>
      <x:c r="BR21" s="55" t="str">
        <x:v>39</x:v>
      </x:c>
      <x:c r="BS21" s="55" t="str">
        <x:v>a43824eb</x:v>
      </x:c>
      <x:c r="BT21" s="55" t="str">
        <x:v>2026-11-08 01:21:03</x:v>
      </x:c>
      <x:c r="BU21" s="74" t="n">
        <x:f>M21-TODAY()</x:f>
        <x:v>4</x:v>
      </x:c>
    </x:row>
    <x:row r="22" ht="72" customHeight="1">
      <x:c r="A22" s="5" t="str">
        <x:v>-</x:v>
      </x:c>
      <x:c r="B22" s="8" t="n">
        <x:v>46331.45447916666</x:v>
      </x:c>
      <x:c r="C22" s="5" t="str">
        <x:v>META</x:v>
      </x:c>
      <x:c r="D22" s="5" t="str">
        <x:v>未审核</x:v>
      </x:c>
      <x:c r="E22" s="7" t="str">
        <x:v>本轮抓取尚未通过逐条复核，按规则显示未审核</x:v>
      </x:c>
      <x:c r="F22" s="5" t="str">
        <x:v>META 261218 600.00P</x:v>
      </x:c>
      <x:c r="G22" s="5" t="str">
        <x:v>主動賣出</x:v>
      </x:c>
      <x:c r="H22" s="5" t="str">
        <x:v>💎 巨量現貨吸籌/備兌 ($60.0M)</x:v>
      </x:c>
      <x:c r="I22" s="7" t="str">
        <x:v>💎 巨額現貨綁定大單 (期權現貨聯動撮合，名義本金超5000萬)</x:v>
      </x:c>
      <x:c r="J22" s="5" t="str">
        <x:v>2026-11-07 17:21:16</x:v>
      </x:c>
      <x:c r="K22" s="5" t="str">
        <x:v>未审核</x:v>
      </x:c>
      <x:c r="L22" s="5" t="str"/>
      <x:c r="M22" s="9" t="n">
        <x:v>46374</x:v>
      </x:c>
      <x:c r="N22" s="10" t="n">
        <x:v>41</x:v>
      </x:c>
      <x:c r="O22" s="10" t="n">
        <x:v>43</x:v>
      </x:c>
      <x:c r="P22" s="11" t="n">
        <x:v>600</x:v>
      </x:c>
      <x:c r="Q22" s="5" t="str">
        <x:v>At Bid (買一主動賣)</x:v>
      </x:c>
      <x:c r="R22" s="11" t="n">
        <x:v>612.52</x:v>
      </x:c>
      <x:c r="S22" s="11" t="n">
        <x:v>2600000</x:v>
      </x:c>
      <x:c r="T22" s="11" t="n">
        <x:v>2600000</x:v>
      </x:c>
      <x:c r="U22" s="11" t="n">
        <x:v>67.19</x:v>
      </x:c>
      <x:c r="V22" s="11" t="n">
        <x:v>-57400000</x:v>
      </x:c>
      <x:c r="W22" s="11" t="str">
        <x:v>1:22.1</x:v>
      </x:c>
      <x:c r="X22" s="5" t="str">
        <x:v>574.00</x:v>
      </x:c>
      <x:c r="Y22" s="11" t="n">
        <x:v>60000000</x:v>
      </x:c>
      <x:c r="Z22" s="11" t="n">
        <x:v>-6.29</x:v>
      </x:c>
      <x:c r="AA22" s="7" t="str">
        <x:v>Cash-Secured Put (現貨聯動折價接盤)</x:v>
      </x:c>
      <x:c r="AB22" s="7" t="str">
        <x:v>溫和看多/逢低吸籌</x:v>
      </x:c>
      <x:c r="AC22" s="5" t="str">
        <x:v>-</x:v>
      </x:c>
      <x:c r="AD22" s="7" t="str">
        <x:v>Single Leg</x:v>
      </x:c>
      <x:c r="AE22" s="5" t="str">
        <x:v>多腿</x:v>
      </x:c>
      <x:c r="AF22" s="5" t="str">
        <x:v>Unconfirmed (常規未確認)</x:v>
      </x:c>
      <x:c r="AG22" s="5" t="str">
        <x:v>↑看多</x:v>
      </x:c>
      <x:c r="AH22" s="5" t="str">
        <x:v>交叉交易</x:v>
      </x:c>
      <x:c r="AI22" s="5" t="str">
        <x:v>TLCT</x:v>
      </x:c>
      <x:c r="AJ22" s="10" t="n">
        <x:v>1000</x:v>
      </x:c>
      <x:c r="AK22" s="12" t="n">
        <x:v>26</x:v>
      </x:c>
      <x:c r="AL22" s="12" t="n">
        <x:v>26</x:v>
      </x:c>
      <x:c r="AM22" s="12" t="n">
        <x:v>26.6</x:v>
      </x:c>
      <x:c r="AN22" s="11" t="n">
        <x:v>2.044</x:v>
      </x:c>
      <x:c r="AO22" s="11" t="n">
        <x:v>39.561</x:v>
      </x:c>
      <x:c r="AP22" s="13" t="n">
        <x:v>-0.403674</x:v>
      </x:c>
      <x:c r="AQ22" s="13" t="n">
        <x:v>0.004678</x:v>
      </x:c>
      <x:c r="AR22" s="13" t="n">
        <x:v>0.814706</x:v>
      </x:c>
      <x:c r="AS22" s="13" t="n">
        <x:v>-0.347407</x:v>
      </x:c>
      <x:c r="AT22" s="13" t="n">
        <x:v>-0.279778</x:v>
      </x:c>
      <x:c r="AU22" s="10" t="n">
        <x:v>1101</x:v>
      </x:c>
      <x:c r="AV22" s="10" t="n">
        <x:v>8286</x:v>
      </x:c>
      <x:c r="AW22" s="14" t="n">
        <x:v>0.1207</x:v>
      </x:c>
      <x:c r="AX22" s="14" t="n">
        <x:v>0.13287</x:v>
      </x:c>
      <x:c r="AY22" s="5" t="str">
        <x:v>PHLX</x:v>
      </x:c>
      <x:c r="AZ22" s="5" t="str">
        <x:v>20261021</x:v>
      </x:c>
      <x:c r="BA22" s="5" t="str">
        <x:v>-</x:v>
      </x:c>
      <x:c r="BB22" s="5" t="str">
        <x:v>500331841</x:v>
      </x:c>
      <x:c r="BC22" s="5" t="str">
        <x:v>82252918909550</x:v>
      </x:c>
      <x:c r="BD22" s="5" t="str">
        <x:v>81</x:v>
      </x:c>
      <x:c r="BE22" s="5" t="str">
        <x:v>2</x:v>
      </x:c>
      <x:c r="BF22" s="5" t="str">
        <x:v>TLCT</x:v>
      </x:c>
      <x:c r="BG22" s="5" t="str">
        <x:v>PHLX</x:v>
      </x:c>
      <x:c r="BH22" s="5" t="str">
        <x:v>2</x:v>
      </x:c>
      <x:c r="BI22" s="5" t="str">
        <x:v>10002004</x:v>
      </x:c>
      <x:c r="BJ22" s="5" t="str">
        <x:v>10002136</x:v>
      </x:c>
      <x:c r="BK22" s="5" t="str">
        <x:v>7920a14a3e4ddf71298c72c45980d736</x:v>
      </x:c>
      <x:c r="BL22" s="5" t="str">
        <x:v>0</x:v>
      </x:c>
      <x:c r="BM22" s="5" t="str">
        <x:v>5002682453</x:v>
      </x:c>
      <x:c r="BN22" s="5" t="str">
        <x:v>1</x:v>
      </x:c>
      <x:c r="BO22" s="5" t="str">
        <x:v>39</x:v>
      </x:c>
      <x:c r="BP22" s="5" t="str"/>
      <x:c r="BQ22" s="5" t="str">
        <x:v>0</x:v>
      </x:c>
      <x:c r="BR22" s="5" t="str">
        <x:v>39</x:v>
      </x:c>
      <x:c r="BS22" s="5" t="str">
        <x:v>a43824eb</x:v>
      </x:c>
      <x:c r="BT22" s="5" t="str">
        <x:v>2026-11-08 01:21:03</x:v>
      </x:c>
      <x:c r="BU22" s="42" t="n">
        <x:f>M22-TODAY()</x:f>
        <x:v>41</x:v>
      </x:c>
    </x:row>
    <x:row r="23" ht="72" customHeight="1">
      <x:c r="A23" s="64" t="str">
        <x:v>6.1</x:v>
      </x:c>
      <x:c r="B23" s="65" t="n">
        <x:v>46330.45447916666</x:v>
      </x:c>
      <x:c r="C23" s="64" t="str">
        <x:v>META</x:v>
      </x:c>
      <x:c r="D23" s="64" t="str">
        <x:v>未审核</x:v>
      </x:c>
      <x:c r="E23" s="66" t="str">
        <x:v>本轮抓取尚未通过逐条复核，按规则显示未审核</x:v>
      </x:c>
      <x:c r="F23" s="64" t="str">
        <x:v>META 261218 700.00C</x:v>
      </x:c>
      <x:c r="G23" s="64" t="str">
        <x:v>主動買入</x:v>
      </x:c>
      <x:c r="H23" s="64" t="str">
        <x:v>⚡ 重大多腿價差 ($400.1M)</x:v>
      </x:c>
      <x:c r="I23" s="66" t="str">
        <x:v>-</x:v>
      </x:c>
      <x:c r="J23" s="64" t="str">
        <x:v>-</x:v>
      </x:c>
      <x:c r="K23" s="64" t="str">
        <x:v>未审核</x:v>
      </x:c>
      <x:c r="L23" s="64" t="str"/>
      <x:c r="M23" s="67" t="n">
        <x:v>46374</x:v>
      </x:c>
      <x:c r="N23" s="68" t="n">
        <x:v>41</x:v>
      </x:c>
      <x:c r="O23" s="68" t="n">
        <x:v>44</x:v>
      </x:c>
      <x:c r="P23" s="69" t="n">
        <x:v>700</x:v>
      </x:c>
      <x:c r="Q23" s="64" t="str">
        <x:v>Mid (中間價撮合)</x:v>
      </x:c>
      <x:c r="R23" s="69" t="n">
        <x:v>631.015</x:v>
      </x:c>
      <x:c r="S23" s="69" t="n">
        <x:v>6499092</x:v>
      </x:c>
      <x:c r="T23" s="69" t="n">
        <x:v>51678356</x:v>
      </x:c>
      <x:c r="U23" s="69" t="n">
        <x:v>17.66</x:v>
      </x:c>
      <x:c r="V23" s="69" t="n">
        <x:v>-5481644</x:v>
      </x:c>
      <x:c r="W23" s="69" t="str">
        <x:v>9.4:1</x:v>
      </x:c>
      <x:c r="X23" s="64" t="str">
        <x:v>709.59</x:v>
      </x:c>
      <x:c r="Y23" s="69" t="n">
        <x:v>400120000</x:v>
      </x:c>
      <x:c r="Z23" s="69" t="n">
        <x:v>12.45</x:v>
      </x:c>
      <x:c r="AA23" s="66" t="str">
        <x:v>Bull Call Spread (牛市看漲價差)</x:v>
      </x:c>
      <x:c r="AB23" s="66" t="str">
        <x:v>溫和看多</x:v>
      </x:c>
      <x:c r="AC23" s="64" t="str">
        <x:v>C_1793804067000_006</x:v>
      </x:c>
      <x:c r="AD23" s="66" t="str">
        <x:v>Leg 1/2: BUY 5716x META 261218 700.00C</x:v>
      </x:c>
      <x:c r="AE23" s="64" t="str">
        <x:v>多腿</x:v>
      </x:c>
      <x:c r="AF23" s="64" t="str">
        <x:v>Position Turnover (大單換手/存量博弈)</x:v>
      </x:c>
      <x:c r="AG23" s="64" t="str">
        <x:v>↑看多</x:v>
      </x:c>
      <x:c r="AH23" s="64" t="str">
        <x:v>普通成交</x:v>
      </x:c>
      <x:c r="AI23" s="64" t="str">
        <x:v>MLAT</x:v>
      </x:c>
      <x:c r="AJ23" s="68" t="n">
        <x:v>5716</x:v>
      </x:c>
      <x:c r="AK23" s="70" t="n">
        <x:v>11.37</x:v>
      </x:c>
      <x:c r="AL23" s="70" t="n">
        <x:v>11</x:v>
      </x:c>
      <x:c r="AM23" s="70" t="n">
        <x:v>11.4</x:v>
      </x:c>
      <x:c r="AN23" s="69" t="n">
        <x:v>10.932</x:v>
      </x:c>
      <x:c r="AO23" s="69" t="n">
        <x:v>37.555</x:v>
      </x:c>
      <x:c r="AP23" s="71" t="n">
        <x:v>0.245457</x:v>
      </x:c>
      <x:c r="AQ23" s="71" t="n">
        <x:v>0.003813</x:v>
      </x:c>
      <x:c r="AR23" s="71" t="n">
        <x:v>0.691385</x:v>
      </x:c>
      <x:c r="AS23" s="71" t="n">
        <x:v>-0.310459</x:v>
      </x:c>
      <x:c r="AT23" s="71" t="n">
        <x:v>0.174167</x:v>
      </x:c>
      <x:c r="AU23" s="68" t="n">
        <x:v>5918</x:v>
      </x:c>
      <x:c r="AV23" s="68" t="n">
        <x:v>15292</x:v>
      </x:c>
      <x:c r="AW23" s="72" t="n">
        <x:v>0.3738</x:v>
      </x:c>
      <x:c r="AX23" s="72" t="n">
        <x:v>0.38699</x:v>
      </x:c>
      <x:c r="AY23" s="64" t="str">
        <x:v>PHLX</x:v>
      </x:c>
      <x:c r="AZ23" s="64" t="str">
        <x:v>20261021</x:v>
      </x:c>
      <x:c r="BA23" s="64" t="str">
        <x:v>-</x:v>
      </x:c>
      <x:c r="BB23" s="64" t="str">
        <x:v>500331760</x:v>
      </x:c>
      <x:c r="BC23" s="64" t="str">
        <x:v>82252918909550</x:v>
      </x:c>
      <x:c r="BD23" s="64" t="str">
        <x:v>81</x:v>
      </x:c>
      <x:c r="BE23" s="64" t="str">
        <x:v>0</x:v>
      </x:c>
      <x:c r="BF23" s="64" t="str">
        <x:v>MLAT</x:v>
      </x:c>
      <x:c r="BG23" s="64" t="str">
        <x:v>PHLX</x:v>
      </x:c>
      <x:c r="BH23" s="64" t="str">
        <x:v>2</x:v>
      </x:c>
      <x:c r="BI23" s="64" t="str">
        <x:v>10002004</x:v>
      </x:c>
      <x:c r="BJ23" s="64" t="str">
        <x:v>10002136</x:v>
      </x:c>
      <x:c r="BK23" s="64" t="str">
        <x:v>08fd4fec4bad38abfd8a73e650413f36</x:v>
      </x:c>
      <x:c r="BL23" s="64" t="str">
        <x:v>0</x:v>
      </x:c>
      <x:c r="BM23" s="64" t="str">
        <x:v>5002678493</x:v>
      </x:c>
      <x:c r="BN23" s="64" t="str">
        <x:v>1</x:v>
      </x:c>
      <x:c r="BO23" s="64" t="str">
        <x:v>39</x:v>
      </x:c>
      <x:c r="BP23" s="64" t="str"/>
      <x:c r="BQ23" s="64" t="str">
        <x:v>0</x:v>
      </x:c>
      <x:c r="BR23" s="64" t="str">
        <x:v>39</x:v>
      </x:c>
      <x:c r="BS23" s="64" t="str">
        <x:v>a43824eb</x:v>
      </x:c>
      <x:c r="BT23" s="64" t="str">
        <x:v>2026-11-08 01:21:03</x:v>
      </x:c>
      <x:c r="BU23" s="75" t="n">
        <x:f>M23-TODAY()</x:f>
        <x:v>41</x:v>
      </x:c>
    </x:row>
    <x:row r="24" ht="72" customHeight="1">
      <x:c r="A24" s="64" t="str">
        <x:v>6.2</x:v>
      </x:c>
      <x:c r="B24" s="65" t="n">
        <x:v>46330.45447916666</x:v>
      </x:c>
      <x:c r="C24" s="64" t="str">
        <x:v>META</x:v>
      </x:c>
      <x:c r="D24" s="64" t="str">
        <x:v>未审核</x:v>
      </x:c>
      <x:c r="E24" s="66" t="str">
        <x:v>本轮抓取尚未通过逐条复核，按规则显示未审核</x:v>
      </x:c>
      <x:c r="F24" s="64" t="str">
        <x:v>META 261218 800.00C</x:v>
      </x:c>
      <x:c r="G24" s="64" t="str">
        <x:v>主動賣出</x:v>
      </x:c>
      <x:c r="H24" s="64" t="str">
        <x:v>⚡ 重大多腿價差 ($457.3M)</x:v>
      </x:c>
      <x:c r="I24" s="66" t="str">
        <x:v>-</x:v>
      </x:c>
      <x:c r="J24" s="64" t="str">
        <x:v>-</x:v>
      </x:c>
      <x:c r="K24" s="64" t="str">
        <x:v>未审核</x:v>
      </x:c>
      <x:c r="L24" s="64" t="str"/>
      <x:c r="M24" s="67" t="n">
        <x:v>46374</x:v>
      </x:c>
      <x:c r="N24" s="68" t="n">
        <x:v>41</x:v>
      </x:c>
      <x:c r="O24" s="68" t="n">
        <x:v>44</x:v>
      </x:c>
      <x:c r="P24" s="69" t="n">
        <x:v>800</x:v>
      </x:c>
      <x:c r="Q24" s="64" t="str">
        <x:v>Mid (中間價撮合)</x:v>
      </x:c>
      <x:c r="R24" s="69" t="n">
        <x:v>631.27</x:v>
      </x:c>
      <x:c r="S24" s="69" t="n">
        <x:v>1017448</x:v>
      </x:c>
      <x:c r="T24" s="69" t="n">
        <x:v>51678356</x:v>
      </x:c>
      <x:c r="U24" s="69" t="n">
        <x:v>17.66</x:v>
      </x:c>
      <x:c r="V24" s="69" t="n">
        <x:v>-5481644</x:v>
      </x:c>
      <x:c r="W24" s="69" t="str">
        <x:v>9.4:1</x:v>
      </x:c>
      <x:c r="X24" s="64" t="str">
        <x:v>709.59</x:v>
      </x:c>
      <x:c r="Y24" s="69" t="n">
        <x:v>457280000</x:v>
      </x:c>
      <x:c r="Z24" s="69" t="n">
        <x:v>12.45</x:v>
      </x:c>
      <x:c r="AA24" s="66" t="str">
        <x:v>Bull Call Spread (牛市看漲價差)</x:v>
      </x:c>
      <x:c r="AB24" s="66" t="str">
        <x:v>溫和看多</x:v>
      </x:c>
      <x:c r="AC24" s="64" t="str">
        <x:v>C_1793804067000_006</x:v>
      </x:c>
      <x:c r="AD24" s="66" t="str">
        <x:v>Leg 2/2: SELL 5716x META 261218 800.00C</x:v>
      </x:c>
      <x:c r="AE24" s="64" t="str">
        <x:v>多腿</x:v>
      </x:c>
      <x:c r="AF24" s="64" t="str">
        <x:v>Unconfirmed (常規未確認)</x:v>
      </x:c>
      <x:c r="AG24" s="64" t="str">
        <x:v>↓看空</x:v>
      </x:c>
      <x:c r="AH24" s="64" t="str">
        <x:v>普通成交</x:v>
      </x:c>
      <x:c r="AI24" s="64" t="str">
        <x:v>MLAT</x:v>
      </x:c>
      <x:c r="AJ24" s="68" t="n">
        <x:v>5716</x:v>
      </x:c>
      <x:c r="AK24" s="70" t="n">
        <x:v>1.78</x:v>
      </x:c>
      <x:c r="AL24" s="70" t="n">
        <x:v>1.75</x:v>
      </x:c>
      <x:c r="AM24" s="70" t="n">
        <x:v>1.88</x:v>
      </x:c>
      <x:c r="AN24" s="69" t="n">
        <x:v>26.728</x:v>
      </x:c>
      <x:c r="AO24" s="69" t="n">
        <x:v>39.466</x:v>
      </x:c>
      <x:c r="AP24" s="71" t="n">
        <x:v>0.052554</x:v>
      </x:c>
      <x:c r="AQ24" s="71" t="n">
        <x:v>0.001237</x:v>
      </x:c>
      <x:c r="AR24" s="71" t="n">
        <x:v>0.235789</x:v>
      </x:c>
      <x:c r="AS24" s="71" t="n">
        <x:v>-0.107479</x:v>
      </x:c>
      <x:c r="AT24" s="71" t="n">
        <x:v>0.038006</x:v>
      </x:c>
      <x:c r="AU24" s="68" t="n">
        <x:v>5850</x:v>
      </x:c>
      <x:c r="AV24" s="68" t="n">
        <x:v>19405</x:v>
      </x:c>
      <x:c r="AW24" s="72" t="n">
        <x:v>0.2946</x:v>
      </x:c>
      <x:c r="AX24" s="72" t="n">
        <x:v>0.30146</x:v>
      </x:c>
      <x:c r="AY24" s="64" t="str">
        <x:v>PHLX</x:v>
      </x:c>
      <x:c r="AZ24" s="64" t="str">
        <x:v>20261021</x:v>
      </x:c>
      <x:c r="BA24" s="64" t="str">
        <x:v>-</x:v>
      </x:c>
      <x:c r="BB24" s="64" t="str">
        <x:v>500331770</x:v>
      </x:c>
      <x:c r="BC24" s="64" t="str">
        <x:v>82252918909550</x:v>
      </x:c>
      <x:c r="BD24" s="64" t="str">
        <x:v>81</x:v>
      </x:c>
      <x:c r="BE24" s="64" t="str">
        <x:v>0</x:v>
      </x:c>
      <x:c r="BF24" s="64" t="str">
        <x:v>MLAT</x:v>
      </x:c>
      <x:c r="BG24" s="64" t="str">
        <x:v>PHLX</x:v>
      </x:c>
      <x:c r="BH24" s="64" t="str">
        <x:v>1</x:v>
      </x:c>
      <x:c r="BI24" s="64" t="str">
        <x:v>10002004</x:v>
      </x:c>
      <x:c r="BJ24" s="64" t="str">
        <x:v>10002136</x:v>
      </x:c>
      <x:c r="BK24" s="64" t="str">
        <x:v>caf0a7485b0d93ddd7e9d7236375a44c</x:v>
      </x:c>
      <x:c r="BL24" s="64" t="str">
        <x:v>0</x:v>
      </x:c>
      <x:c r="BM24" s="64" t="str">
        <x:v>5002678479</x:v>
      </x:c>
      <x:c r="BN24" s="64" t="str">
        <x:v>1</x:v>
      </x:c>
      <x:c r="BO24" s="64" t="str">
        <x:v>39</x:v>
      </x:c>
      <x:c r="BP24" s="64" t="str"/>
      <x:c r="BQ24" s="64" t="str">
        <x:v>0</x:v>
      </x:c>
      <x:c r="BR24" s="64" t="str">
        <x:v>39</x:v>
      </x:c>
      <x:c r="BS24" s="64" t="str">
        <x:v>a43824eb</x:v>
      </x:c>
      <x:c r="BT24" s="64" t="str">
        <x:v>2026-11-08 01:21:03</x:v>
      </x:c>
      <x:c r="BU24" s="75" t="n">
        <x:f>M24-TODAY()</x:f>
        <x:v>41</x:v>
      </x:c>
    </x:row>
    <x:row r="25" ht="72" customHeight="1">
      <x:c r="A25" s="5" t="str">
        <x:v>-</x:v>
      </x:c>
      <x:c r="B25" s="8" t="n">
        <x:v>46329.692928240744</x:v>
      </x:c>
      <x:c r="C25" s="5" t="str">
        <x:v>META</x:v>
      </x:c>
      <x:c r="D25" s="5" t="str">
        <x:v>未审核</x:v>
      </x:c>
      <x:c r="E25" s="7" t="str">
        <x:v>本轮抓取尚未通过逐条复核，按规则显示未审核</x:v>
      </x:c>
      <x:c r="F25" s="5" t="str">
        <x:v>META 270319 800.00C</x:v>
      </x:c>
      <x:c r="G25" s="5" t="str">
        <x:v>主動買入</x:v>
      </x:c>
      <x:c r="H25" s="5" t="str">
        <x:v>📢 超級巨鯨大單 ($120.0M)</x:v>
      </x:c>
      <x:c r="I25" s="7" t="str">
        <x:v>-</x:v>
      </x:c>
      <x:c r="J25" s="5" t="str">
        <x:v>-</x:v>
      </x:c>
      <x:c r="K25" s="5" t="str">
        <x:v>未审核</x:v>
      </x:c>
      <x:c r="L25" s="5" t="str"/>
      <x:c r="M25" s="9" t="n">
        <x:v>46465</x:v>
      </x:c>
      <x:c r="N25" s="10" t="n">
        <x:v>131</x:v>
      </x:c>
      <x:c r="O25" s="10" t="n">
        <x:v>136</x:v>
      </x:c>
      <x:c r="P25" s="11" t="n">
        <x:v>800</x:v>
      </x:c>
      <x:c r="Q25" s="5" t="str">
        <x:v>At Ask (賣一主動買)</x:v>
      </x:c>
      <x:c r="R25" s="11" t="n">
        <x:v>619.31</x:v>
      </x:c>
      <x:c r="S25" s="11" t="n">
        <x:v>2160000</x:v>
      </x:c>
      <x:c r="T25" s="11" t="str">
        <x:v>+∞</x:v>
      </x:c>
      <x:c r="U25" s="11" t="n">
        <x:v>11.74</x:v>
      </x:c>
      <x:c r="V25" s="11" t="n">
        <x:v>-2160000</x:v>
      </x:c>
      <x:c r="W25" s="11" t="str">
        <x:v>∞:1</x:v>
      </x:c>
      <x:c r="X25" s="5" t="str">
        <x:v>814.40</x:v>
      </x:c>
      <x:c r="Y25" s="11" t="n">
        <x:v>120000000</x:v>
      </x:c>
      <x:c r="Z25" s="11" t="n">
        <x:v>31.5</x:v>
      </x:c>
      <x:c r="AA25" s="7" t="str">
        <x:v>Single Leg Flow (普通單腿異動)</x:v>
      </x:c>
      <x:c r="AB25" s="7" t="str">
        <x:v>看多</x:v>
      </x:c>
      <x:c r="AC25" s="5" t="str">
        <x:v>-</x:v>
      </x:c>
      <x:c r="AD25" s="7" t="str">
        <x:v>Single Leg</x:v>
      </x:c>
      <x:c r="AE25" s="5" t="str">
        <x:v>單腿</x:v>
      </x:c>
      <x:c r="AF25" s="5" t="str">
        <x:v>Unconfirmed (常規未確認)</x:v>
      </x:c>
      <x:c r="AG25" s="5" t="str">
        <x:v>↑看多</x:v>
      </x:c>
      <x:c r="AH25" s="5" t="str">
        <x:v>普通成交</x:v>
      </x:c>
      <x:c r="AI25" s="5" t="str">
        <x:v>AUTO</x:v>
      </x:c>
      <x:c r="AJ25" s="10" t="n">
        <x:v>1500</x:v>
      </x:c>
      <x:c r="AK25" s="12" t="n">
        <x:v>14.4</x:v>
      </x:c>
      <x:c r="AL25" s="12" t="n">
        <x:v>14.3</x:v>
      </x:c>
      <x:c r="AM25" s="12" t="n">
        <x:v>14.4</x:v>
      </x:c>
      <x:c r="AN25" s="11" t="n">
        <x:v>29.176</x:v>
      </x:c>
      <x:c r="AO25" s="11" t="n">
        <x:v>39.766</x:v>
      </x:c>
      <x:c r="AP25" s="13" t="n">
        <x:v>0.192266</x:v>
      </x:c>
      <x:c r="AQ25" s="13" t="n">
        <x:v>0.001819</x:v>
      </x:c>
      <x:c r="AR25" s="13" t="n">
        <x:v>1.032827</x:v>
      </x:c>
      <x:c r="AS25" s="13" t="n">
        <x:v>-0.163087</x:v>
      </x:c>
      <x:c r="AT25" s="13" t="n">
        <x:v>0.390257</x:v>
      </x:c>
      <x:c r="AU25" s="10" t="n">
        <x:v>7607</x:v>
      </x:c>
      <x:c r="AV25" s="10" t="n">
        <x:v>8004</x:v>
      </x:c>
      <x:c r="AW25" s="14" t="n">
        <x:v>0.1874</x:v>
      </x:c>
      <x:c r="AX25" s="14" t="n">
        <x:v>0.95039</x:v>
      </x:c>
      <x:c r="AY25" s="5" t="str">
        <x:v>AMEX,MIAX,#42</x:v>
      </x:c>
      <x:c r="AZ25" s="5" t="str">
        <x:v>20261021</x:v>
      </x:c>
      <x:c r="BA25" s="5" t="str">
        <x:v>-</x:v>
      </x:c>
      <x:c r="BB25" s="5" t="str">
        <x:v>504083507</x:v>
      </x:c>
      <x:c r="BC25" s="5" t="str">
        <x:v>82252918909550</x:v>
      </x:c>
      <x:c r="BD25" s="5" t="str">
        <x:v>81</x:v>
      </x:c>
      <x:c r="BE25" s="5" t="str">
        <x:v>0</x:v>
      </x:c>
      <x:c r="BF25" s="5" t="str"/>
      <x:c r="BG25" s="5" t="str"/>
      <x:c r="BH25" s="5" t="str">
        <x:v>2</x:v>
      </x:c>
      <x:c r="BI25" s="5" t="str">
        <x:v>10002004</x:v>
      </x:c>
      <x:c r="BJ25" s="5" t="str">
        <x:v>10002136</x:v>
      </x:c>
      <x:c r="BK25" s="5" t="str">
        <x:v>ac683851c4929f9d3c2c2c917df18fd2</x:v>
      </x:c>
      <x:c r="BL25" s="5" t="str">
        <x:v>0</x:v>
      </x:c>
      <x:c r="BM25" s="5" t="str">
        <x:v>5002677746</x:v>
      </x:c>
      <x:c r="BN25" s="5" t="str">
        <x:v>1</x:v>
      </x:c>
      <x:c r="BO25" s="5" t="str"/>
      <x:c r="BP25" s="5" t="str">
        <x:v>504083507_1793738269_7704047202938650624_1793738269_7704047202938650626</x:v>
      </x:c>
      <x:c r="BQ25" s="5" t="str">
        <x:v>1</x:v>
      </x:c>
      <x:c r="BR25" s="5" t="str">
        <x:v>25</x:v>
      </x:c>
      <x:c r="BS25" s="5" t="str">
        <x:v>a43824eb</x:v>
      </x:c>
      <x:c r="BT25" s="5" t="str">
        <x:v>2026-11-08 01:21:03</x:v>
      </x:c>
      <x:c r="BU25" s="42" t="n">
        <x:f>M25-TODAY()</x:f>
        <x:v>132</x:v>
      </x:c>
    </x:row>
    <x:row r="26" ht="72" customHeight="1">
      <x:c r="A26" s="15" t="str">
        <x:v>7.1</x:v>
      </x:c>
      <x:c r="B26" s="16" t="n">
        <x:v>46329.689050925925</x:v>
      </x:c>
      <x:c r="C26" s="15" t="str">
        <x:v>META</x:v>
      </x:c>
      <x:c r="D26" s="15" t="str">
        <x:v>未审核</x:v>
      </x:c>
      <x:c r="E26" s="17" t="str">
        <x:v>本轮抓取尚未通过逐条复核，按规则显示未审核</x:v>
      </x:c>
      <x:c r="F26" s="15" t="str">
        <x:v>META 261113 510.00P</x:v>
      </x:c>
      <x:c r="G26" s="15" t="str">
        <x:v>主動買入</x:v>
      </x:c>
      <x:c r="H26" s="15" t="str">
        <x:v>⚡ 重大多腿價差 ($204.0M)</x:v>
      </x:c>
      <x:c r="I26" s="17" t="str">
        <x:v>-</x:v>
      </x:c>
      <x:c r="J26" s="15" t="str">
        <x:v>-</x:v>
      </x:c>
      <x:c r="K26" s="15" t="str">
        <x:v>未审核</x:v>
      </x:c>
      <x:c r="L26" s="15" t="str"/>
      <x:c r="M26" s="18" t="n">
        <x:v>46339</x:v>
      </x:c>
      <x:c r="N26" s="19" t="n">
        <x:v>6</x:v>
      </x:c>
      <x:c r="O26" s="19" t="n">
        <x:v>10</x:v>
      </x:c>
      <x:c r="P26" s="20" t="n">
        <x:v>510</x:v>
      </x:c>
      <x:c r="Q26" s="15" t="str">
        <x:v>Mid (中間價撮合)</x:v>
      </x:c>
      <x:c r="R26" s="20" t="n">
        <x:v>618.805</x:v>
      </x:c>
      <x:c r="S26" s="20" t="n">
        <x:v>172000</x:v>
      </x:c>
      <x:c r="T26" s="20" t="str">
        <x:v>-</x:v>
      </x:c>
      <x:c r="U26" s="20" t="str">
        <x:v>-</x:v>
      </x:c>
      <x:c r="V26" s="20" t="str">
        <x:v>-</x:v>
      </x:c>
      <x:c r="W26" s="20" t="str">
        <x:v>-</x:v>
      </x:c>
      <x:c r="X26" s="15" t="str">
        <x:v>-</x:v>
      </x:c>
      <x:c r="Y26" s="20" t="n">
        <x:v>204000000</x:v>
      </x:c>
      <x:c r="Z26" s="20" t="str">
        <x:v>-</x:v>
      </x:c>
      <x:c r="AA26" s="17" t="str">
        <x:v>Diagonal Spread (對角價差)</x:v>
      </x:c>
      <x:c r="AB26" s="17" t="str">
        <x:v>跨期方向性組合</x:v>
      </x:c>
      <x:c r="AC26" s="15" t="str">
        <x:v>C_1793737934000_007</x:v>
      </x:c>
      <x:c r="AD26" s="17" t="str">
        <x:v>Leg 1/2: BUY 4000x META 261113 510.00P</x:v>
      </x:c>
      <x:c r="AE26" s="15" t="str">
        <x:v>多腿</x:v>
      </x:c>
      <x:c r="AF26" s="15" t="str">
        <x:v>Position Turnover (大單換手/存量博弈)</x:v>
      </x:c>
      <x:c r="AG26" s="15" t="str">
        <x:v>↓看空</x:v>
      </x:c>
      <x:c r="AH26" s="15" t="str">
        <x:v>現場交易</x:v>
      </x:c>
      <x:c r="AI26" s="15" t="str">
        <x:v>MLFT</x:v>
      </x:c>
      <x:c r="AJ26" s="19" t="n">
        <x:v>4000</x:v>
      </x:c>
      <x:c r="AK26" s="21" t="n">
        <x:v>0.43</x:v>
      </x:c>
      <x:c r="AL26" s="21" t="n">
        <x:v>0.35</x:v>
      </x:c>
      <x:c r="AM26" s="21" t="n">
        <x:v>0.44</x:v>
      </x:c>
      <x:c r="AN26" s="20" t="n">
        <x:v>17.583</x:v>
      </x:c>
      <x:c r="AO26" s="20" t="n">
        <x:v>57.421</x:v>
      </x:c>
      <x:c r="AP26" s="22" t="n">
        <x:v>-0.017898</x:v>
      </x:c>
      <x:c r="AQ26" s="22" t="n">
        <x:v>0.000747</x:v>
      </x:c>
      <x:c r="AR26" s="22" t="n">
        <x:v>0.045237</x:v>
      </x:c>
      <x:c r="AS26" s="22" t="n">
        <x:v>-0.117995</x:v>
      </x:c>
      <x:c r="AT26" s="22" t="n">
        <x:v>-0.002794</x:v>
      </x:c>
      <x:c r="AU26" s="19" t="n">
        <x:v>4082</x:v>
      </x:c>
      <x:c r="AV26" s="19" t="n">
        <x:v>4106</x:v>
      </x:c>
      <x:c r="AW26" s="23" t="n">
        <x:v>0.9742</x:v>
      </x:c>
      <x:c r="AX26" s="23" t="n">
        <x:v>0.99415</x:v>
      </x:c>
      <x:c r="AY26" s="15" t="str">
        <x:v>#42</x:v>
      </x:c>
      <x:c r="AZ26" s="15" t="str">
        <x:v>20261021</x:v>
      </x:c>
      <x:c r="BA26" s="15" t="str">
        <x:v>-</x:v>
      </x:c>
      <x:c r="BB26" s="15" t="str">
        <x:v>508490924</x:v>
      </x:c>
      <x:c r="BC26" s="15" t="str">
        <x:v>82252918909550</x:v>
      </x:c>
      <x:c r="BD26" s="15" t="str">
        <x:v>81</x:v>
      </x:c>
      <x:c r="BE26" s="15" t="str">
        <x:v>4</x:v>
      </x:c>
      <x:c r="BF26" s="15" t="str">
        <x:v>MLFT</x:v>
      </x:c>
      <x:c r="BG26" s="15" t="str">
        <x:v>SPHR</x:v>
      </x:c>
      <x:c r="BH26" s="15" t="str">
        <x:v>1</x:v>
      </x:c>
      <x:c r="BI26" s="15" t="str">
        <x:v>10002004</x:v>
      </x:c>
      <x:c r="BJ26" s="15" t="str">
        <x:v>10002136</x:v>
      </x:c>
      <x:c r="BK26" s="15" t="str">
        <x:v>54f8aa18a5884a08e2f0fe5e640c1f95</x:v>
      </x:c>
      <x:c r="BL26" s="15" t="str">
        <x:v>0</x:v>
      </x:c>
      <x:c r="BM26" s="15" t="str">
        <x:v>5002677711</x:v>
      </x:c>
      <x:c r="BN26" s="15" t="str">
        <x:v>1</x:v>
      </x:c>
      <x:c r="BO26" s="15" t="str">
        <x:v>42</x:v>
      </x:c>
      <x:c r="BP26" s="15" t="str"/>
      <x:c r="BQ26" s="15" t="str">
        <x:v>0</x:v>
      </x:c>
      <x:c r="BR26" s="15" t="str">
        <x:v>42</x:v>
      </x:c>
      <x:c r="BS26" s="15" t="str">
        <x:v>a43824eb</x:v>
      </x:c>
      <x:c r="BT26" s="15" t="str">
        <x:v>2026-11-08 01:21:03</x:v>
      </x:c>
      <x:c r="BU26" s="43" t="n">
        <x:f>M26-TODAY()</x:f>
        <x:v>6</x:v>
      </x:c>
    </x:row>
    <x:row r="27" ht="72" customHeight="1">
      <x:c r="A27" s="15" t="str">
        <x:v>7.2</x:v>
      </x:c>
      <x:c r="B27" s="16" t="n">
        <x:v>46329.689050925925</x:v>
      </x:c>
      <x:c r="C27" s="15" t="str">
        <x:v>META</x:v>
      </x:c>
      <x:c r="D27" s="15" t="str">
        <x:v>未审核</x:v>
      </x:c>
      <x:c r="E27" s="17" t="str">
        <x:v>本轮抓取尚未通过逐条复核，按规则显示未审核</x:v>
      </x:c>
      <x:c r="F27" s="15" t="str">
        <x:v>META 261120 495.00P</x:v>
      </x:c>
      <x:c r="G27" s="15" t="str">
        <x:v>主動賣出</x:v>
      </x:c>
      <x:c r="H27" s="15" t="str">
        <x:v>⚡ 重大多腿價差 ($198.0M)</x:v>
      </x:c>
      <x:c r="I27" s="17" t="str">
        <x:v>-</x:v>
      </x:c>
      <x:c r="J27" s="15" t="str">
        <x:v>-</x:v>
      </x:c>
      <x:c r="K27" s="15" t="str">
        <x:v>未审核</x:v>
      </x:c>
      <x:c r="L27" s="15" t="str"/>
      <x:c r="M27" s="18" t="n">
        <x:v>46346</x:v>
      </x:c>
      <x:c r="N27" s="19" t="n">
        <x:v>13</x:v>
      </x:c>
      <x:c r="O27" s="19" t="n">
        <x:v>17</x:v>
      </x:c>
      <x:c r="P27" s="20" t="n">
        <x:v>495</x:v>
      </x:c>
      <x:c r="Q27" s="15" t="str">
        <x:v>Mid (中間價撮合)</x:v>
      </x:c>
      <x:c r="R27" s="20" t="n">
        <x:v>618.895</x:v>
      </x:c>
      <x:c r="S27" s="20" t="n">
        <x:v>256000</x:v>
      </x:c>
      <x:c r="T27" s="20" t="str">
        <x:v>-</x:v>
      </x:c>
      <x:c r="U27" s="20" t="str">
        <x:v>-</x:v>
      </x:c>
      <x:c r="V27" s="20" t="str">
        <x:v>-</x:v>
      </x:c>
      <x:c r="W27" s="20" t="str">
        <x:v>-</x:v>
      </x:c>
      <x:c r="X27" s="15" t="str">
        <x:v>-</x:v>
      </x:c>
      <x:c r="Y27" s="20" t="n">
        <x:v>198000000</x:v>
      </x:c>
      <x:c r="Z27" s="20" t="str">
        <x:v>-</x:v>
      </x:c>
      <x:c r="AA27" s="17" t="str">
        <x:v>Diagonal Spread (對角價差)</x:v>
      </x:c>
      <x:c r="AB27" s="17" t="str">
        <x:v>跨期方向性組合</x:v>
      </x:c>
      <x:c r="AC27" s="15" t="str">
        <x:v>C_1793737934000_007</x:v>
      </x:c>
      <x:c r="AD27" s="17" t="str">
        <x:v>Leg 2/2: SELL 4000x META 261120 495.00P</x:v>
      </x:c>
      <x:c r="AE27" s="15" t="str">
        <x:v>多腿</x:v>
      </x:c>
      <x:c r="AF27" s="15" t="str">
        <x:v>Guaranteed Open (確定性開倉)</x:v>
      </x:c>
      <x:c r="AG27" s="15" t="str">
        <x:v>↑看多</x:v>
      </x:c>
      <x:c r="AH27" s="15" t="str">
        <x:v>現場交易</x:v>
      </x:c>
      <x:c r="AI27" s="15" t="str">
        <x:v>MLFT</x:v>
      </x:c>
      <x:c r="AJ27" s="19" t="n">
        <x:v>4000</x:v>
      </x:c>
      <x:c r="AK27" s="21" t="n">
        <x:v>0.64</x:v>
      </x:c>
      <x:c r="AL27" s="21" t="n">
        <x:v>0.63</x:v>
      </x:c>
      <x:c r="AM27" s="21" t="n">
        <x:v>0.71</x:v>
      </x:c>
      <x:c r="AN27" s="20" t="n">
        <x:v>20.018</x:v>
      </x:c>
      <x:c r="AO27" s="20" t="n">
        <x:v>54.297</x:v>
      </x:c>
      <x:c r="AP27" s="22" t="n">
        <x:v>-0.023583</x:v>
      </x:c>
      <x:c r="AQ27" s="22" t="n">
        <x:v>0.000766</x:v>
      </x:c>
      <x:c r="AR27" s="22" t="n">
        <x:v>0.07445</x:v>
      </x:c>
      <x:c r="AS27" s="22" t="n">
        <x:v>-0.112513</x:v>
      </x:c>
      <x:c r="AT27" s="22" t="n">
        <x:v>-0.006275</x:v>
      </x:c>
      <x:c r="AU27" s="19" t="n">
        <x:v>4004</x:v>
      </x:c>
      <x:c r="AV27" s="19" t="n">
        <x:v>558</x:v>
      </x:c>
      <x:c r="AW27" s="23" t="n">
        <x:v>7.1685</x:v>
      </x:c>
      <x:c r="AX27" s="23" t="n">
        <x:v>7.17562</x:v>
      </x:c>
      <x:c r="AY27" s="15" t="str">
        <x:v>#42</x:v>
      </x:c>
      <x:c r="AZ27" s="15" t="str">
        <x:v>20261021</x:v>
      </x:c>
      <x:c r="BA27" s="15" t="str">
        <x:v>-</x:v>
      </x:c>
      <x:c r="BB27" s="15" t="str">
        <x:v>502499775</x:v>
      </x:c>
      <x:c r="BC27" s="15" t="str">
        <x:v>82252918909550</x:v>
      </x:c>
      <x:c r="BD27" s="15" t="str">
        <x:v>81</x:v>
      </x:c>
      <x:c r="BE27" s="15" t="str">
        <x:v>4</x:v>
      </x:c>
      <x:c r="BF27" s="15" t="str">
        <x:v>MLFT</x:v>
      </x:c>
      <x:c r="BG27" s="15" t="str">
        <x:v>SPHR</x:v>
      </x:c>
      <x:c r="BH27" s="15" t="str">
        <x:v>2</x:v>
      </x:c>
      <x:c r="BI27" s="15" t="str">
        <x:v>10002004</x:v>
      </x:c>
      <x:c r="BJ27" s="15" t="str">
        <x:v>10002136</x:v>
      </x:c>
      <x:c r="BK27" s="15" t="str">
        <x:v>11696bec2620cb30d4b0f33fd3dfa5e3</x:v>
      </x:c>
      <x:c r="BL27" s="15" t="str">
        <x:v>0</x:v>
      </x:c>
      <x:c r="BM27" s="15" t="str">
        <x:v>5002677710</x:v>
      </x:c>
      <x:c r="BN27" s="15" t="str">
        <x:v>1</x:v>
      </x:c>
      <x:c r="BO27" s="15" t="str">
        <x:v>42</x:v>
      </x:c>
      <x:c r="BP27" s="15" t="str"/>
      <x:c r="BQ27" s="15" t="str">
        <x:v>0</x:v>
      </x:c>
      <x:c r="BR27" s="15" t="str">
        <x:v>42</x:v>
      </x:c>
      <x:c r="BS27" s="15" t="str">
        <x:v>a43824eb</x:v>
      </x:c>
      <x:c r="BT27" s="15" t="str">
        <x:v>2026-11-08 01:21:03</x:v>
      </x:c>
      <x:c r="BU27" s="43" t="n">
        <x:f>M27-TODAY()</x:f>
        <x:v>13</x:v>
      </x:c>
    </x:row>
    <x:row r="28" ht="72" customHeight="1">
      <x:c r="A28" s="5" t="str">
        <x:v>-</x:v>
      </x:c>
      <x:c r="B28" s="8" t="n">
        <x:v>46329.675891203704</x:v>
      </x:c>
      <x:c r="C28" s="5" t="str">
        <x:v>META</x:v>
      </x:c>
      <x:c r="D28" s="5" t="str">
        <x:v>未审核</x:v>
      </x:c>
      <x:c r="E28" s="7" t="str">
        <x:v>本轮抓取尚未通过逐条复核，按规则显示未审核</x:v>
      </x:c>
      <x:c r="F28" s="5" t="str">
        <x:v>META 261120 750.00P</x:v>
      </x:c>
      <x:c r="G28" s="5" t="str">
        <x:v>主動買入</x:v>
      </x:c>
      <x:c r="H28" s="5" t="str">
        <x:v>📢 超級巨鯨大單 ($150.0M)</x:v>
      </x:c>
      <x:c r="I28" s="7" t="str">
        <x:v>-</x:v>
      </x:c>
      <x:c r="J28" s="5" t="str">
        <x:v>-</x:v>
      </x:c>
      <x:c r="K28" s="5" t="str">
        <x:v>未审核</x:v>
      </x:c>
      <x:c r="L28" s="5" t="str"/>
      <x:c r="M28" s="9" t="n">
        <x:v>46346</x:v>
      </x:c>
      <x:c r="N28" s="10" t="n">
        <x:v>13</x:v>
      </x:c>
      <x:c r="O28" s="10" t="n">
        <x:v>17</x:v>
      </x:c>
      <x:c r="P28" s="11" t="n">
        <x:v>750</x:v>
      </x:c>
      <x:c r="Q28" s="5" t="str">
        <x:v>Mid (中間價撮合)</x:v>
      </x:c>
      <x:c r="R28" s="11" t="n">
        <x:v>618.76</x:v>
      </x:c>
      <x:c r="S28" s="11" t="n">
        <x:v>26210000</x:v>
      </x:c>
      <x:c r="T28" s="11" t="n">
        <x:v>123790000</x:v>
      </x:c>
      <x:c r="U28" s="11" t="str">
        <x:v>-</x:v>
      </x:c>
      <x:c r="V28" s="11" t="n">
        <x:v>-26210000</x:v>
      </x:c>
      <x:c r="W28" s="11" t="str">
        <x:v>4.7:1</x:v>
      </x:c>
      <x:c r="X28" s="5" t="str">
        <x:v>618.95</x:v>
      </x:c>
      <x:c r="Y28" s="11" t="n">
        <x:v>150000000</x:v>
      </x:c>
      <x:c r="Z28" s="11" t="n">
        <x:v>0.03</x:v>
      </x:c>
      <x:c r="AA28" s="7" t="str">
        <x:v>Single Leg Flow (普通單腿異動)</x:v>
      </x:c>
      <x:c r="AB28" s="7" t="str">
        <x:v>看空</x:v>
      </x:c>
      <x:c r="AC28" s="5" t="str">
        <x:v>-</x:v>
      </x:c>
      <x:c r="AD28" s="7" t="str">
        <x:v>Single Leg</x:v>
      </x:c>
      <x:c r="AE28" s="5" t="str">
        <x:v>單腿</x:v>
      </x:c>
      <x:c r="AF28" s="5" t="str">
        <x:v>Position Turnover (大單換手/存量博弈)</x:v>
      </x:c>
      <x:c r="AG28" s="5" t="str">
        <x:v>↓看空</x:v>
      </x:c>
      <x:c r="AH28" s="5" t="str">
        <x:v>現場交易</x:v>
      </x:c>
      <x:c r="AI28" s="5" t="str">
        <x:v>SLFT</x:v>
      </x:c>
      <x:c r="AJ28" s="10" t="n">
        <x:v>2000</x:v>
      </x:c>
      <x:c r="AK28" s="12" t="n">
        <x:v>131.05</x:v>
      </x:c>
      <x:c r="AL28" s="12" t="n">
        <x:v>128.8</x:v>
      </x:c>
      <x:c r="AM28" s="12" t="n">
        <x:v>132.7</x:v>
      </x:c>
      <x:c r="AN28" s="11" t="n">
        <x:v>-21.21</x:v>
      </x:c>
      <x:c r="AO28" s="11" t="n">
        <x:v>0</x:v>
      </x:c>
      <x:c r="AP28" s="13" t="n">
        <x:v>0</x:v>
      </x:c>
      <x:c r="AQ28" s="13" t="n">
        <x:v>0</x:v>
      </x:c>
      <x:c r="AR28" s="13" t="n">
        <x:v>0</x:v>
      </x:c>
      <x:c r="AS28" s="13" t="n">
        <x:v>0</x:v>
      </x:c>
      <x:c r="AT28" s="13" t="n">
        <x:v>0</x:v>
      </x:c>
      <x:c r="AU28" s="10" t="n">
        <x:v>2015</x:v>
      </x:c>
      <x:c r="AV28" s="10" t="n">
        <x:v>2610</x:v>
      </x:c>
      <x:c r="AW28" s="14" t="n">
        <x:v>0.7663</x:v>
      </x:c>
      <x:c r="AX28" s="14" t="n">
        <x:v>0.77203</x:v>
      </x:c>
      <x:c r="AY28" s="5" t="str">
        <x:v>PHLX</x:v>
      </x:c>
      <x:c r="AZ28" s="5" t="str">
        <x:v>20261021</x:v>
      </x:c>
      <x:c r="BA28" s="5" t="str">
        <x:v>-</x:v>
      </x:c>
      <x:c r="BB28" s="5" t="str">
        <x:v>502507771</x:v>
      </x:c>
      <x:c r="BC28" s="5" t="str">
        <x:v>82252918909550</x:v>
      </x:c>
      <x:c r="BD28" s="5" t="str">
        <x:v>81</x:v>
      </x:c>
      <x:c r="BE28" s="5" t="str">
        <x:v>4</x:v>
      </x:c>
      <x:c r="BF28" s="5" t="str">
        <x:v>SLFT</x:v>
      </x:c>
      <x:c r="BG28" s="5" t="str">
        <x:v>PHLX</x:v>
      </x:c>
      <x:c r="BH28" s="5" t="str">
        <x:v>1</x:v>
      </x:c>
      <x:c r="BI28" s="5" t="str">
        <x:v>10002004</x:v>
      </x:c>
      <x:c r="BJ28" s="5" t="str">
        <x:v>10002136</x:v>
      </x:c>
      <x:c r="BK28" s="5" t="str">
        <x:v>cbe91403c896cbb9dce2e144223a50c2</x:v>
      </x:c>
      <x:c r="BL28" s="5" t="str">
        <x:v>0</x:v>
      </x:c>
      <x:c r="BM28" s="5" t="str">
        <x:v>5002677596</x:v>
      </x:c>
      <x:c r="BN28" s="5" t="str">
        <x:v>1</x:v>
      </x:c>
      <x:c r="BO28" s="5" t="str">
        <x:v>39</x:v>
      </x:c>
      <x:c r="BP28" s="5" t="str"/>
      <x:c r="BQ28" s="5" t="str">
        <x:v>0</x:v>
      </x:c>
      <x:c r="BR28" s="5" t="str">
        <x:v>39</x:v>
      </x:c>
      <x:c r="BS28" s="5" t="str">
        <x:v>a43824eb</x:v>
      </x:c>
      <x:c r="BT28" s="5" t="str">
        <x:v>2026-11-08 01:21:03</x:v>
      </x:c>
      <x:c r="BU28" s="42" t="n">
        <x:f>M28-TODAY()</x:f>
        <x:v>13</x:v>
      </x:c>
    </x:row>
    <x:row r="29" ht="72" customHeight="1">
      <x:c r="A29" s="5" t="str">
        <x:v>-</x:v>
      </x:c>
      <x:c r="B29" s="8" t="n">
        <x:v>46329.658125</x:v>
      </x:c>
      <x:c r="C29" s="5" t="str">
        <x:v>META</x:v>
      </x:c>
      <x:c r="D29" s="5" t="str">
        <x:v>未审核</x:v>
      </x:c>
      <x:c r="E29" s="7" t="str">
        <x:v>本轮抓取尚未通过逐条复核，按规则显示未审核</x:v>
      </x:c>
      <x:c r="F29" s="5" t="str">
        <x:v>META 270115 580.00P</x:v>
      </x:c>
      <x:c r="G29" s="5" t="str">
        <x:v>主動賣出</x:v>
      </x:c>
      <x:c r="H29" s="5" t="str">
        <x:v>📢 超級巨鯨大單 ($58.0M)</x:v>
      </x:c>
      <x:c r="I29" s="7" t="str">
        <x:v>-</x:v>
      </x:c>
      <x:c r="J29" s="5" t="str">
        <x:v>-</x:v>
      </x:c>
      <x:c r="K29" s="5" t="str">
        <x:v>未审核</x:v>
      </x:c>
      <x:c r="L29" s="5" t="str"/>
      <x:c r="M29" s="9" t="n">
        <x:v>46402</x:v>
      </x:c>
      <x:c r="N29" s="10" t="n">
        <x:v>69</x:v>
      </x:c>
      <x:c r="O29" s="10" t="n">
        <x:v>73</x:v>
      </x:c>
      <x:c r="P29" s="11" t="n">
        <x:v>580</x:v>
      </x:c>
      <x:c r="Q29" s="5" t="str">
        <x:v>At Bid (買一主動賣)</x:v>
      </x:c>
      <x:c r="R29" s="11" t="n">
        <x:v>621.1</x:v>
      </x:c>
      <x:c r="S29" s="11" t="n">
        <x:v>2300000</x:v>
      </x:c>
      <x:c r="T29" s="11" t="n">
        <x:v>2300000</x:v>
      </x:c>
      <x:c r="U29" s="11" t="n">
        <x:v>71.66</x:v>
      </x:c>
      <x:c r="V29" s="11" t="n">
        <x:v>-55700000</x:v>
      </x:c>
      <x:c r="W29" s="11" t="str">
        <x:v>1:24.2</x:v>
      </x:c>
      <x:c r="X29" s="5" t="str">
        <x:v>557.00</x:v>
      </x:c>
      <x:c r="Y29" s="11" t="n">
        <x:v>58000000</x:v>
      </x:c>
      <x:c r="Z29" s="11" t="n">
        <x:v>-10.32</x:v>
      </x:c>
      <x:c r="AA29" s="7" t="str">
        <x:v>Single Leg Flow (普通單腿異動)</x:v>
      </x:c>
      <x:c r="AB29" s="7" t="str">
        <x:v>中性</x:v>
      </x:c>
      <x:c r="AC29" s="5" t="str">
        <x:v>-</x:v>
      </x:c>
      <x:c r="AD29" s="7" t="str">
        <x:v>Single Leg</x:v>
      </x:c>
      <x:c r="AE29" s="5" t="str">
        <x:v>單腿</x:v>
      </x:c>
      <x:c r="AF29" s="5" t="str">
        <x:v>Unconfirmed (常規未確認)</x:v>
      </x:c>
      <x:c r="AG29" s="5" t="str">
        <x:v>↑看多</x:v>
      </x:c>
      <x:c r="AH29" s="5" t="str">
        <x:v>交叉交易</x:v>
      </x:c>
      <x:c r="AI29" s="5" t="str">
        <x:v>SLCN</x:v>
      </x:c>
      <x:c r="AJ29" s="10" t="n">
        <x:v>1000</x:v>
      </x:c>
      <x:c r="AK29" s="12" t="n">
        <x:v>23</x:v>
      </x:c>
      <x:c r="AL29" s="12" t="n">
        <x:v>23</x:v>
      </x:c>
      <x:c r="AM29" s="12" t="n">
        <x:v>23.35</x:v>
      </x:c>
      <x:c r="AN29" s="11" t="n">
        <x:v>6.617</x:v>
      </x:c>
      <x:c r="AO29" s="11" t="n">
        <x:v>39.541</x:v>
      </x:c>
      <x:c r="AP29" s="13" t="n">
        <x:v>-0.30178</x:v>
      </x:c>
      <x:c r="AQ29" s="13" t="n">
        <x:v>0.003192</x:v>
      </x:c>
      <x:c r="AR29" s="13" t="n">
        <x:v>0.967763</x:v>
      </x:c>
      <x:c r="AS29" s="13" t="n">
        <x:v>-0.24181</x:v>
      </x:c>
      <x:c r="AT29" s="13" t="n">
        <x:v>-0.362205</x:v>
      </x:c>
      <x:c r="AU29" s="10" t="n">
        <x:v>1108</x:v>
      </x:c>
      <x:c r="AV29" s="10" t="n">
        <x:v>4038</x:v>
      </x:c>
      <x:c r="AW29" s="14" t="n">
        <x:v>0.2476</x:v>
      </x:c>
      <x:c r="AX29" s="14" t="n">
        <x:v>0.27439</x:v>
      </x:c>
      <x:c r="AY29" s="5" t="str">
        <x:v>ARCA</x:v>
      </x:c>
      <x:c r="AZ29" s="5" t="str">
        <x:v>20261021</x:v>
      </x:c>
      <x:c r="BA29" s="5" t="str">
        <x:v>-</x:v>
      </x:c>
      <x:c r="BB29" s="5" t="str">
        <x:v>500699167</x:v>
      </x:c>
      <x:c r="BC29" s="5" t="str">
        <x:v>82252918909550</x:v>
      </x:c>
      <x:c r="BD29" s="5" t="str">
        <x:v>81</x:v>
      </x:c>
      <x:c r="BE29" s="5" t="str">
        <x:v>2</x:v>
      </x:c>
      <x:c r="BF29" s="5" t="str">
        <x:v>SLCN</x:v>
      </x:c>
      <x:c r="BG29" s="5" t="str">
        <x:v>ARCA</x:v>
      </x:c>
      <x:c r="BH29" s="5" t="str">
        <x:v>2</x:v>
      </x:c>
      <x:c r="BI29" s="5" t="str">
        <x:v>10002004</x:v>
      </x:c>
      <x:c r="BJ29" s="5" t="str">
        <x:v>10002136</x:v>
      </x:c>
      <x:c r="BK29" s="5" t="str">
        <x:v>dcd44f09e06eda672a1fb538cf37e3e9</x:v>
      </x:c>
      <x:c r="BL29" s="5" t="str">
        <x:v>0</x:v>
      </x:c>
      <x:c r="BM29" s="5" t="str">
        <x:v>5002677448</x:v>
      </x:c>
      <x:c r="BN29" s="5" t="str">
        <x:v>1</x:v>
      </x:c>
      <x:c r="BO29" s="5" t="str">
        <x:v>34</x:v>
      </x:c>
      <x:c r="BP29" s="5" t="str"/>
      <x:c r="BQ29" s="5" t="str">
        <x:v>0</x:v>
      </x:c>
      <x:c r="BR29" s="5" t="str">
        <x:v>34</x:v>
      </x:c>
      <x:c r="BS29" s="5" t="str">
        <x:v>a43824eb</x:v>
      </x:c>
      <x:c r="BT29" s="5" t="str">
        <x:v>2026-11-08 01:21:03</x:v>
      </x:c>
      <x:c r="BU29" s="42" t="n">
        <x:f>M29-TODAY()</x:f>
        <x:v>69</x:v>
      </x:c>
    </x:row>
    <x:row r="30" ht="72" customHeight="1">
      <x:c r="A30" s="5" t="str">
        <x:v>-</x:v>
      </x:c>
      <x:c r="B30" s="8" t="n">
        <x:v>46329.65634259259</x:v>
      </x:c>
      <x:c r="C30" s="5" t="str">
        <x:v>META</x:v>
      </x:c>
      <x:c r="D30" s="5" t="str">
        <x:v>未审核</x:v>
      </x:c>
      <x:c r="E30" s="7" t="str">
        <x:v>本轮抓取尚未通过逐条复核，按规则显示未审核</x:v>
      </x:c>
      <x:c r="F30" s="5" t="str">
        <x:v>META 280121 400.00P</x:v>
      </x:c>
      <x:c r="G30" s="5" t="str">
        <x:v>主動買入</x:v>
      </x:c>
      <x:c r="H30" s="5" t="str">
        <x:v>⭐ 大額主力異動 ($44.0M)</x:v>
      </x:c>
      <x:c r="I30" s="7" t="str">
        <x:v>🛡️ 買方極深價外尾部對沖 (到期需跌破 380.90 才開始獲利，距現價 -38.7%)</x:v>
      </x:c>
      <x:c r="J30" s="5" t="str">
        <x:v>2026-11-07 17:21:16</x:v>
      </x:c>
      <x:c r="K30" s="5" t="str">
        <x:v>未审核</x:v>
      </x:c>
      <x:c r="L30" s="5" t="str"/>
      <x:c r="M30" s="9" t="n">
        <x:v>46773</x:v>
      </x:c>
      <x:c r="N30" s="10" t="n">
        <x:v>440</x:v>
      </x:c>
      <x:c r="O30" s="10" t="n">
        <x:v>444</x:v>
      </x:c>
      <x:c r="P30" s="11" t="n">
        <x:v>400</x:v>
      </x:c>
      <x:c r="Q30" s="5" t="str">
        <x:v>At Ask (賣一主動買)</x:v>
      </x:c>
      <x:c r="R30" s="11" t="n">
        <x:v>621.4995</x:v>
      </x:c>
      <x:c r="S30" s="11" t="n">
        <x:v>2101000</x:v>
      </x:c>
      <x:c r="T30" s="11" t="n">
        <x:v>41899000</x:v>
      </x:c>
      <x:c r="U30" s="11" t="n">
        <x:v>18.97</x:v>
      </x:c>
      <x:c r="V30" s="11" t="n">
        <x:v>-2101000</x:v>
      </x:c>
      <x:c r="W30" s="11" t="str">
        <x:v>19.9:1</x:v>
      </x:c>
      <x:c r="X30" s="5" t="str">
        <x:v>380.90</x:v>
      </x:c>
      <x:c r="Y30" s="11" t="n">
        <x:v>44000000</x:v>
      </x:c>
      <x:c r="Z30" s="11" t="n">
        <x:v>-38.71</x:v>
      </x:c>
      <x:c r="AA30" s="7" t="str">
        <x:v>Single Leg Flow (普通單腿異動)</x:v>
      </x:c>
      <x:c r="AB30" s="7" t="str">
        <x:v>看空</x:v>
      </x:c>
      <x:c r="AC30" s="5" t="str">
        <x:v>-</x:v>
      </x:c>
      <x:c r="AD30" s="7" t="str">
        <x:v>Single Leg</x:v>
      </x:c>
      <x:c r="AE30" s="5" t="str">
        <x:v>單腿</x:v>
      </x:c>
      <x:c r="AF30" s="5" t="str">
        <x:v>Unconfirmed (常規未確認)</x:v>
      </x:c>
      <x:c r="AG30" s="5" t="str">
        <x:v>↓看空</x:v>
      </x:c>
      <x:c r="AH30" s="5" t="str">
        <x:v>交叉交易</x:v>
      </x:c>
      <x:c r="AI30" s="5" t="str">
        <x:v>SLCN</x:v>
      </x:c>
      <x:c r="AJ30" s="10" t="n">
        <x:v>1100</x:v>
      </x:c>
      <x:c r="AK30" s="12" t="n">
        <x:v>19.1</x:v>
      </x:c>
      <x:c r="AL30" s="12" t="n">
        <x:v>18.85</x:v>
      </x:c>
      <x:c r="AM30" s="12" t="n">
        <x:v>19.1</x:v>
      </x:c>
      <x:c r="AN30" s="11" t="n">
        <x:v>35.639</x:v>
      </x:c>
      <x:c r="AO30" s="11" t="n">
        <x:v>43.601</x:v>
      </x:c>
      <x:c r="AP30" s="13" t="n">
        <x:v>-0.106326</x:v>
      </x:c>
      <x:c r="AQ30" s="13" t="n">
        <x:v>0.000619</x:v>
      </x:c>
      <x:c r="AR30" s="13" t="n">
        <x:v>1.257672</x:v>
      </x:c>
      <x:c r="AS30" s="13" t="n">
        <x:v>-0.054028</x:v>
      </x:c>
      <x:c r="AT30" s="13" t="n">
        <x:v>-0.816518</x:v>
      </x:c>
      <x:c r="AU30" s="10" t="n">
        <x:v>1109</x:v>
      </x:c>
      <x:c r="AV30" s="10" t="n">
        <x:v>4968</x:v>
      </x:c>
      <x:c r="AW30" s="14" t="n">
        <x:v>0.2214</x:v>
      </x:c>
      <x:c r="AX30" s="14" t="n">
        <x:v>0.22322</x:v>
      </x:c>
      <x:c r="AY30" s="5" t="str">
        <x:v>ARCA</x:v>
      </x:c>
      <x:c r="AZ30" s="5" t="str">
        <x:v>20261021</x:v>
      </x:c>
      <x:c r="BA30" s="5" t="str">
        <x:v>-</x:v>
      </x:c>
      <x:c r="BB30" s="5" t="str">
        <x:v>62994688</x:v>
      </x:c>
      <x:c r="BC30" s="5" t="str">
        <x:v>82252918909550</x:v>
      </x:c>
      <x:c r="BD30" s="5" t="str">
        <x:v>81</x:v>
      </x:c>
      <x:c r="BE30" s="5" t="str">
        <x:v>2</x:v>
      </x:c>
      <x:c r="BF30" s="5" t="str">
        <x:v>SLCN</x:v>
      </x:c>
      <x:c r="BG30" s="5" t="str">
        <x:v>ARCA</x:v>
      </x:c>
      <x:c r="BH30" s="5" t="str">
        <x:v>1</x:v>
      </x:c>
      <x:c r="BI30" s="5" t="str">
        <x:v>10002004</x:v>
      </x:c>
      <x:c r="BJ30" s="5" t="str">
        <x:v>10002136</x:v>
      </x:c>
      <x:c r="BK30" s="5" t="str">
        <x:v>835ec1daa1d2239351cbb807d65793c4</x:v>
      </x:c>
      <x:c r="BL30" s="5" t="str">
        <x:v>0</x:v>
      </x:c>
      <x:c r="BM30" s="5" t="str">
        <x:v>5002677430</x:v>
      </x:c>
      <x:c r="BN30" s="5" t="str">
        <x:v>1</x:v>
      </x:c>
      <x:c r="BO30" s="5" t="str">
        <x:v>34</x:v>
      </x:c>
      <x:c r="BP30" s="5" t="str"/>
      <x:c r="BQ30" s="5" t="str">
        <x:v>0</x:v>
      </x:c>
      <x:c r="BR30" s="5" t="str">
        <x:v>34</x:v>
      </x:c>
      <x:c r="BS30" s="5" t="str">
        <x:v>a43824eb</x:v>
      </x:c>
      <x:c r="BT30" s="5" t="str">
        <x:v>2026-11-08 01:21:03</x:v>
      </x:c>
      <x:c r="BU30" s="42" t="n">
        <x:f>M30-TODAY()</x:f>
        <x:v>440</x:v>
      </x:c>
    </x:row>
    <x:row r="31" ht="72" customHeight="1">
      <x:c r="A31" s="5" t="str">
        <x:v>-</x:v>
      </x:c>
      <x:c r="B31" s="8" t="n">
        <x:v>46329.532789351855</x:v>
      </x:c>
      <x:c r="C31" s="5" t="str">
        <x:v>META</x:v>
      </x:c>
      <x:c r="D31" s="5" t="str">
        <x:v>未审核</x:v>
      </x:c>
      <x:c r="E31" s="7" t="str">
        <x:v>本轮抓取尚未通过逐条复核，按规则显示未审核</x:v>
      </x:c>
      <x:c r="F31" s="5" t="str">
        <x:v>META 261218 670.00C</x:v>
      </x:c>
      <x:c r="G31" s="5" t="str">
        <x:v>主動買入</x:v>
      </x:c>
      <x:c r="H31" s="5" t="str">
        <x:v>💎 巨量現貨吸籌/備兌 ($100.5M)</x:v>
      </x:c>
      <x:c r="I31" s="7" t="str">
        <x:v>💎 巨額現貨綁定大單 (期權現貨聯動撮合，名義本金超5000萬)</x:v>
      </x:c>
      <x:c r="J31" s="5" t="str">
        <x:v>2026-11-07 17:21:16</x:v>
      </x:c>
      <x:c r="K31" s="5" t="str">
        <x:v>未审核</x:v>
      </x:c>
      <x:c r="L31" s="5" t="str"/>
      <x:c r="M31" s="9" t="n">
        <x:v>46374</x:v>
      </x:c>
      <x:c r="N31" s="10" t="n">
        <x:v>41</x:v>
      </x:c>
      <x:c r="O31" s="10" t="n">
        <x:v>45</x:v>
      </x:c>
      <x:c r="P31" s="11" t="n">
        <x:v>670</x:v>
      </x:c>
      <x:c r="Q31" s="5" t="str">
        <x:v>Mid (中間價撮合)</x:v>
      </x:c>
      <x:c r="R31" s="11" t="n">
        <x:v>619.1575</x:v>
      </x:c>
      <x:c r="S31" s="11" t="n">
        <x:v>2490000</x:v>
      </x:c>
      <x:c r="T31" s="11" t="str">
        <x:v>+∞</x:v>
      </x:c>
      <x:c r="U31" s="11" t="n">
        <x:v>21.49</x:v>
      </x:c>
      <x:c r="V31" s="11" t="n">
        <x:v>-2490000</x:v>
      </x:c>
      <x:c r="W31" s="11" t="str">
        <x:v>∞:1</x:v>
      </x:c>
      <x:c r="X31" s="5" t="str">
        <x:v>686.60</x:v>
      </x:c>
      <x:c r="Y31" s="11" t="n">
        <x:v>100500000</x:v>
      </x:c>
      <x:c r="Z31" s="11" t="n">
        <x:v>10.89</x:v>
      </x:c>
      <x:c r="AA31" s="7" t="str">
        <x:v>Stock-Tied Strategy (現貨聯動對沖)</x:v>
      </x:c>
      <x:c r="AB31" s="7" t="str">
        <x:v>中性對沖</x:v>
      </x:c>
      <x:c r="AC31" s="5" t="str">
        <x:v>-</x:v>
      </x:c>
      <x:c r="AD31" s="7" t="str">
        <x:v>Single Leg</x:v>
      </x:c>
      <x:c r="AE31" s="5" t="str">
        <x:v>多腿</x:v>
      </x:c>
      <x:c r="AF31" s="5" t="str">
        <x:v>Position Turnover (大單換手/存量博弈)</x:v>
      </x:c>
      <x:c r="AG31" s="5" t="str">
        <x:v>↑看多</x:v>
      </x:c>
      <x:c r="AH31" s="5" t="str">
        <x:v>交叉交易</x:v>
      </x:c>
      <x:c r="AI31" s="5" t="str">
        <x:v>TLCT</x:v>
      </x:c>
      <x:c r="AJ31" s="10" t="n">
        <x:v>1500</x:v>
      </x:c>
      <x:c r="AK31" s="12" t="n">
        <x:v>16.6</x:v>
      </x:c>
      <x:c r="AL31" s="12" t="n">
        <x:v>16.25</x:v>
      </x:c>
      <x:c r="AM31" s="12" t="n">
        <x:v>16.75</x:v>
      </x:c>
      <x:c r="AN31" s="11" t="n">
        <x:v>8.211</x:v>
      </x:c>
      <x:c r="AO31" s="11" t="n">
        <x:v>38.881</x:v>
      </x:c>
      <x:c r="AP31" s="13" t="n">
        <x:v>0.323849</x:v>
      </x:c>
      <x:c r="AQ31" s="13" t="n">
        <x:v>0.004235</x:v>
      </x:c>
      <x:c r="AR31" s="13" t="n">
        <x:v>0.784301</x:v>
      </x:c>
      <x:c r="AS31" s="13" t="n">
        <x:v>-0.359958</x:v>
      </x:c>
      <x:c r="AT31" s="13" t="n">
        <x:v>0.228014</x:v>
      </x:c>
      <x:c r="AU31" s="10" t="n">
        <x:v>1683</x:v>
      </x:c>
      <x:c r="AV31" s="10" t="n">
        <x:v>3138</x:v>
      </x:c>
      <x:c r="AW31" s="14" t="n">
        <x:v>0.478</x:v>
      </x:c>
      <x:c r="AX31" s="14" t="n">
        <x:v>0.53632</x:v>
      </x:c>
      <x:c r="AY31" s="5" t="str">
        <x:v>PHLX</x:v>
      </x:c>
      <x:c r="AZ31" s="5" t="str">
        <x:v>20261021</x:v>
      </x:c>
      <x:c r="BA31" s="5" t="str">
        <x:v>-</x:v>
      </x:c>
      <x:c r="BB31" s="5" t="str">
        <x:v>500331757</x:v>
      </x:c>
      <x:c r="BC31" s="5" t="str">
        <x:v>82252918909550</x:v>
      </x:c>
      <x:c r="BD31" s="5" t="str">
        <x:v>81</x:v>
      </x:c>
      <x:c r="BE31" s="5" t="str">
        <x:v>2</x:v>
      </x:c>
      <x:c r="BF31" s="5" t="str">
        <x:v>TLCT</x:v>
      </x:c>
      <x:c r="BG31" s="5" t="str">
        <x:v>PHLX</x:v>
      </x:c>
      <x:c r="BH31" s="5" t="str">
        <x:v>2</x:v>
      </x:c>
      <x:c r="BI31" s="5" t="str">
        <x:v>10002004</x:v>
      </x:c>
      <x:c r="BJ31" s="5" t="str">
        <x:v>10002136</x:v>
      </x:c>
      <x:c r="BK31" s="5" t="str">
        <x:v>d304f2b322a4b4faba7999aa46c57511</x:v>
      </x:c>
      <x:c r="BL31" s="5" t="str">
        <x:v>0</x:v>
      </x:c>
      <x:c r="BM31" s="5" t="str">
        <x:v>5002676591</x:v>
      </x:c>
      <x:c r="BN31" s="5" t="str">
        <x:v>1</x:v>
      </x:c>
      <x:c r="BO31" s="5" t="str">
        <x:v>39</x:v>
      </x:c>
      <x:c r="BP31" s="5" t="str"/>
      <x:c r="BQ31" s="5" t="str">
        <x:v>0</x:v>
      </x:c>
      <x:c r="BR31" s="5" t="str">
        <x:v>39</x:v>
      </x:c>
      <x:c r="BS31" s="5" t="str">
        <x:v>a43824eb</x:v>
      </x:c>
      <x:c r="BT31" s="5" t="str">
        <x:v>2026-11-08 01:21:03</x:v>
      </x:c>
      <x:c r="BU31" s="42" t="n">
        <x:f>M31-TODAY()</x:f>
        <x:v>41</x:v>
      </x:c>
    </x:row>
    <x:row r="32" ht="72" customHeight="1">
      <x:c r="A32" s="24" t="str">
        <x:v>8.1</x:v>
      </x:c>
      <x:c r="B32" s="25" t="n">
        <x:v>46329.466157407405</x:v>
      </x:c>
      <x:c r="C32" s="24" t="str">
        <x:v>META</x:v>
      </x:c>
      <x:c r="D32" s="24" t="str">
        <x:v>未审核</x:v>
      </x:c>
      <x:c r="E32" s="26" t="str">
        <x:v>本轮抓取尚未通过逐条复核，按规则显示未审核</x:v>
      </x:c>
      <x:c r="F32" s="24" t="str">
        <x:v>META 261120 595.00P</x:v>
      </x:c>
      <x:c r="G32" s="24" t="str">
        <x:v>主動賣出</x:v>
      </x:c>
      <x:c r="H32" s="24" t="str">
        <x:v>⚡ 重大多腿價差 ($113.6M)</x:v>
      </x:c>
      <x:c r="I32" s="26" t="str">
        <x:v>-</x:v>
      </x:c>
      <x:c r="J32" s="24" t="str">
        <x:v>-</x:v>
      </x:c>
      <x:c r="K32" s="24" t="str">
        <x:v>未审核</x:v>
      </x:c>
      <x:c r="L32" s="24" t="str"/>
      <x:c r="M32" s="27" t="n">
        <x:v>46346</x:v>
      </x:c>
      <x:c r="N32" s="28" t="n">
        <x:v>13</x:v>
      </x:c>
      <x:c r="O32" s="28" t="n">
        <x:v>17</x:v>
      </x:c>
      <x:c r="P32" s="29" t="n">
        <x:v>595</x:v>
      </x:c>
      <x:c r="Q32" s="24" t="str">
        <x:v>Mid (中間價撮合)</x:v>
      </x:c>
      <x:c r="R32" s="29" t="n">
        <x:v>616</x:v>
      </x:c>
      <x:c r="S32" s="29" t="n">
        <x:v>2597600</x:v>
      </x:c>
      <x:c r="T32" s="29" t="str">
        <x:v>-</x:v>
      </x:c>
      <x:c r="U32" s="29" t="str">
        <x:v>-</x:v>
      </x:c>
      <x:c r="V32" s="29" t="str">
        <x:v>-</x:v>
      </x:c>
      <x:c r="W32" s="29" t="str">
        <x:v>-</x:v>
      </x:c>
      <x:c r="X32" s="24" t="str">
        <x:v>-</x:v>
      </x:c>
      <x:c r="Y32" s="29" t="n">
        <x:v>113645000</x:v>
      </x:c>
      <x:c r="Z32" s="29" t="str">
        <x:v>-</x:v>
      </x:c>
      <x:c r="AA32" s="26" t="str">
        <x:v>Diagonal Spread (對角價差)</x:v>
      </x:c>
      <x:c r="AB32" s="26" t="str">
        <x:v>跨期方向性組合</x:v>
      </x:c>
      <x:c r="AC32" s="24" t="str">
        <x:v>C_1793718676000_008</x:v>
      </x:c>
      <x:c r="AD32" s="26" t="str">
        <x:v>Leg 1/2: SELL 1910x META 261120 595.00P</x:v>
      </x:c>
      <x:c r="AE32" s="24" t="str">
        <x:v>多腿</x:v>
      </x:c>
      <x:c r="AF32" s="24" t="str">
        <x:v>Position Turnover (大單換手/存量博弈)</x:v>
      </x:c>
      <x:c r="AG32" s="24" t="str">
        <x:v>↑看多</x:v>
      </x:c>
      <x:c r="AH32" s="24" t="str">
        <x:v>現場交易</x:v>
      </x:c>
      <x:c r="AI32" s="24" t="str">
        <x:v>MLFT</x:v>
      </x:c>
      <x:c r="AJ32" s="28" t="n">
        <x:v>1910</x:v>
      </x:c>
      <x:c r="AK32" s="30" t="n">
        <x:v>13.6</x:v>
      </x:c>
      <x:c r="AL32" s="30" t="n">
        <x:v>13.55</x:v>
      </x:c>
      <x:c r="AM32" s="30" t="n">
        <x:v>13.8</x:v>
      </x:c>
      <x:c r="AN32" s="29" t="n">
        <x:v>3.409</x:v>
      </x:c>
      <x:c r="AO32" s="29" t="n">
        <x:v>43.778</x:v>
      </x:c>
      <x:c r="AP32" s="31" t="n">
        <x:v>-0.333114</x:v>
      </x:c>
      <x:c r="AQ32" s="31" t="n">
        <x:v>0.006211</x:v>
      </x:c>
      <x:c r="AR32" s="31" t="n">
        <x:v>0.486598</x:v>
      </x:c>
      <x:c r="AS32" s="31" t="n">
        <x:v>-0.602527</x:v>
      </x:c>
      <x:c r="AT32" s="31" t="n">
        <x:v>-0.094</x:v>
      </x:c>
      <x:c r="AU32" s="28" t="n">
        <x:v>1927</x:v>
      </x:c>
      <x:c r="AV32" s="28" t="n">
        <x:v>3284</x:v>
      </x:c>
      <x:c r="AW32" s="32" t="n">
        <x:v>0.5816</x:v>
      </x:c>
      <x:c r="AX32" s="32" t="n">
        <x:v>0.58678</x:v>
      </x:c>
      <x:c r="AY32" s="24" t="str">
        <x:v>AMEX</x:v>
      </x:c>
      <x:c r="AZ32" s="24" t="str">
        <x:v>20261021</x:v>
      </x:c>
      <x:c r="BA32" s="24" t="str">
        <x:v>-</x:v>
      </x:c>
      <x:c r="BB32" s="24" t="str">
        <x:v>502499758</x:v>
      </x:c>
      <x:c r="BC32" s="24" t="str">
        <x:v>82252918909550</x:v>
      </x:c>
      <x:c r="BD32" s="24" t="str">
        <x:v>81</x:v>
      </x:c>
      <x:c r="BE32" s="24" t="str">
        <x:v>4</x:v>
      </x:c>
      <x:c r="BF32" s="24" t="str">
        <x:v>MLFT</x:v>
      </x:c>
      <x:c r="BG32" s="24" t="str">
        <x:v>AMEX</x:v>
      </x:c>
      <x:c r="BH32" s="24" t="str">
        <x:v>2</x:v>
      </x:c>
      <x:c r="BI32" s="24" t="str">
        <x:v>10002004</x:v>
      </x:c>
      <x:c r="BJ32" s="24" t="str">
        <x:v>10002136</x:v>
      </x:c>
      <x:c r="BK32" s="24" t="str">
        <x:v>05f42b54dca73d347d8d67489facad95</x:v>
      </x:c>
      <x:c r="BL32" s="24" t="str">
        <x:v>0</x:v>
      </x:c>
      <x:c r="BM32" s="24" t="str">
        <x:v>5002675915</x:v>
      </x:c>
      <x:c r="BN32" s="24" t="str">
        <x:v>1</x:v>
      </x:c>
      <x:c r="BO32" s="24" t="str">
        <x:v>25</x:v>
      </x:c>
      <x:c r="BP32" s="24" t="str"/>
      <x:c r="BQ32" s="24" t="str">
        <x:v>0</x:v>
      </x:c>
      <x:c r="BR32" s="24" t="str">
        <x:v>25</x:v>
      </x:c>
      <x:c r="BS32" s="24" t="str">
        <x:v>a43824eb</x:v>
      </x:c>
      <x:c r="BT32" s="24" t="str">
        <x:v>2026-11-08 01:21:03</x:v>
      </x:c>
      <x:c r="BU32" s="44" t="n">
        <x:f>M32-TODAY()</x:f>
        <x:v>13</x:v>
      </x:c>
    </x:row>
    <x:row r="33" ht="72" customHeight="1">
      <x:c r="A33" s="24" t="str">
        <x:v>8.2</x:v>
      </x:c>
      <x:c r="B33" s="25" t="n">
        <x:v>46329.466157407405</x:v>
      </x:c>
      <x:c r="C33" s="24" t="str">
        <x:v>META</x:v>
      </x:c>
      <x:c r="D33" s="24" t="str">
        <x:v>未审核</x:v>
      </x:c>
      <x:c r="E33" s="26" t="str">
        <x:v>本轮抓取尚未通过逐条复核，按规则显示未审核</x:v>
      </x:c>
      <x:c r="F33" s="24" t="str">
        <x:v>META 270115 520.00P</x:v>
      </x:c>
      <x:c r="G33" s="24" t="str">
        <x:v>主動賣出</x:v>
      </x:c>
      <x:c r="H33" s="24" t="str">
        <x:v>⚡ 重大多腿價差 ($99.3M)</x:v>
      </x:c>
      <x:c r="I33" s="26" t="str">
        <x:v>-</x:v>
      </x:c>
      <x:c r="J33" s="24" t="str">
        <x:v>-</x:v>
      </x:c>
      <x:c r="K33" s="24" t="str">
        <x:v>未审核</x:v>
      </x:c>
      <x:c r="L33" s="24" t="str"/>
      <x:c r="M33" s="27" t="n">
        <x:v>46402</x:v>
      </x:c>
      <x:c r="N33" s="28" t="n">
        <x:v>69</x:v>
      </x:c>
      <x:c r="O33" s="28" t="n">
        <x:v>73</x:v>
      </x:c>
      <x:c r="P33" s="29" t="n">
        <x:v>520</x:v>
      </x:c>
      <x:c r="Q33" s="24" t="str">
        <x:v>Mid (中間價撮合)</x:v>
      </x:c>
      <x:c r="R33" s="29" t="n">
        <x:v>615.98</x:v>
      </x:c>
      <x:c r="S33" s="29" t="n">
        <x:v>1837420</x:v>
      </x:c>
      <x:c r="T33" s="29" t="str">
        <x:v>-</x:v>
      </x:c>
      <x:c r="U33" s="29" t="str">
        <x:v>-</x:v>
      </x:c>
      <x:c r="V33" s="29" t="str">
        <x:v>-</x:v>
      </x:c>
      <x:c r="W33" s="29" t="str">
        <x:v>-</x:v>
      </x:c>
      <x:c r="X33" s="24" t="str">
        <x:v>-</x:v>
      </x:c>
      <x:c r="Y33" s="29" t="n">
        <x:v>99320000</x:v>
      </x:c>
      <x:c r="Z33" s="29" t="str">
        <x:v>-</x:v>
      </x:c>
      <x:c r="AA33" s="26" t="str">
        <x:v>Diagonal Spread (對角價差)</x:v>
      </x:c>
      <x:c r="AB33" s="26" t="str">
        <x:v>跨期方向性組合</x:v>
      </x:c>
      <x:c r="AC33" s="24" t="str">
        <x:v>C_1793718676000_008</x:v>
      </x:c>
      <x:c r="AD33" s="26" t="str">
        <x:v>Leg 2/2: SELL 1910x META 270115 520.00P</x:v>
      </x:c>
      <x:c r="AE33" s="24" t="str">
        <x:v>多腿</x:v>
      </x:c>
      <x:c r="AF33" s="24" t="str">
        <x:v>Position Turnover (大單換手/存量博弈)</x:v>
      </x:c>
      <x:c r="AG33" s="24" t="str">
        <x:v>↑看多</x:v>
      </x:c>
      <x:c r="AH33" s="24" t="str">
        <x:v>現場交易</x:v>
      </x:c>
      <x:c r="AI33" s="24" t="str">
        <x:v>MLFT</x:v>
      </x:c>
      <x:c r="AJ33" s="28" t="n">
        <x:v>1910</x:v>
      </x:c>
      <x:c r="AK33" s="30" t="n">
        <x:v>9.62</x:v>
      </x:c>
      <x:c r="AL33" s="30" t="n">
        <x:v>9.6</x:v>
      </x:c>
      <x:c r="AM33" s="30" t="n">
        <x:v>9.9</x:v>
      </x:c>
      <x:c r="AN33" s="29" t="n">
        <x:v>15.581</x:v>
      </x:c>
      <x:c r="AO33" s="29" t="n">
        <x:v>41.897</x:v>
      </x:c>
      <x:c r="AP33" s="31" t="n">
        <x:v>-0.149698</x:v>
      </x:c>
      <x:c r="AQ33" s="31" t="n">
        <x:v>0.002018</x:v>
      </x:c>
      <x:c r="AR33" s="31" t="n">
        <x:v>0.642044</x:v>
      </x:c>
      <x:c r="AS33" s="31" t="n">
        <x:v>-0.173523</x:v>
      </x:c>
      <x:c r="AT33" s="31" t="n">
        <x:v>-0.178848</x:v>
      </x:c>
      <x:c r="AU33" s="28" t="n">
        <x:v>1922</x:v>
      </x:c>
      <x:c r="AV33" s="28" t="n">
        <x:v>3775</x:v>
      </x:c>
      <x:c r="AW33" s="32" t="n">
        <x:v>0.506</x:v>
      </x:c>
      <x:c r="AX33" s="32" t="n">
        <x:v>0.50913</x:v>
      </x:c>
      <x:c r="AY33" s="24" t="str">
        <x:v>AMEX</x:v>
      </x:c>
      <x:c r="AZ33" s="24" t="str">
        <x:v>20261021</x:v>
      </x:c>
      <x:c r="BA33" s="24" t="str">
        <x:v>-</x:v>
      </x:c>
      <x:c r="BB33" s="24" t="str">
        <x:v>500709692</x:v>
      </x:c>
      <x:c r="BC33" s="24" t="str">
        <x:v>82252918909550</x:v>
      </x:c>
      <x:c r="BD33" s="24" t="str">
        <x:v>81</x:v>
      </x:c>
      <x:c r="BE33" s="24" t="str">
        <x:v>4</x:v>
      </x:c>
      <x:c r="BF33" s="24" t="str">
        <x:v>MLFT</x:v>
      </x:c>
      <x:c r="BG33" s="24" t="str">
        <x:v>AMEX</x:v>
      </x:c>
      <x:c r="BH33" s="24" t="str">
        <x:v>2</x:v>
      </x:c>
      <x:c r="BI33" s="24" t="str">
        <x:v>10002004</x:v>
      </x:c>
      <x:c r="BJ33" s="24" t="str">
        <x:v>10002136</x:v>
      </x:c>
      <x:c r="BK33" s="24" t="str">
        <x:v>783404272cfa5de41d183aef81ed624d</x:v>
      </x:c>
      <x:c r="BL33" s="24" t="str">
        <x:v>0</x:v>
      </x:c>
      <x:c r="BM33" s="24" t="str">
        <x:v>5002675913</x:v>
      </x:c>
      <x:c r="BN33" s="24" t="str">
        <x:v>1</x:v>
      </x:c>
      <x:c r="BO33" s="24" t="str">
        <x:v>25</x:v>
      </x:c>
      <x:c r="BP33" s="24" t="str"/>
      <x:c r="BQ33" s="24" t="str">
        <x:v>0</x:v>
      </x:c>
      <x:c r="BR33" s="24" t="str">
        <x:v>25</x:v>
      </x:c>
      <x:c r="BS33" s="24" t="str">
        <x:v>a43824eb</x:v>
      </x:c>
      <x:c r="BT33" s="24" t="str">
        <x:v>2026-11-08 01:21:03</x:v>
      </x:c>
      <x:c r="BU33" s="44" t="n">
        <x:f>M33-TODAY()</x:f>
        <x:v>69</x:v>
      </x:c>
    </x:row>
    <x:row r="34" ht="72" customHeight="1">
      <x:c r="A34" s="33" t="str">
        <x:v>9.1</x:v>
      </x:c>
      <x:c r="B34" s="34" t="n">
        <x:v>46329.461481481485</x:v>
      </x:c>
      <x:c r="C34" s="33" t="str">
        <x:v>META</x:v>
      </x:c>
      <x:c r="D34" s="33" t="str">
        <x:v>未审核</x:v>
      </x:c>
      <x:c r="E34" s="35" t="str">
        <x:v>本轮抓取尚未通过逐条复核，按规则显示未审核</x:v>
      </x:c>
      <x:c r="F34" s="33" t="str">
        <x:v>META 261106 590.00P</x:v>
      </x:c>
      <x:c r="G34" s="33" t="str">
        <x:v>主動賣出</x:v>
      </x:c>
      <x:c r="H34" s="33" t="str">
        <x:v>⚡ 重大多腿價差 ($60.5M)</x:v>
      </x:c>
      <x:c r="I34" s="35" t="str">
        <x:v>-</x:v>
      </x:c>
      <x:c r="J34" s="33" t="str">
        <x:v>-</x:v>
      </x:c>
      <x:c r="K34" s="33" t="str">
        <x:v>未审核</x:v>
      </x:c>
      <x:c r="L34" s="33" t="str"/>
      <x:c r="M34" s="36" t="n">
        <x:v>46332</x:v>
      </x:c>
      <x:c r="N34" s="37" t="n">
        <x:v>-1</x:v>
      </x:c>
      <x:c r="O34" s="37" t="n">
        <x:v>3</x:v>
      </x:c>
      <x:c r="P34" s="38" t="n">
        <x:v>590</x:v>
      </x:c>
      <x:c r="Q34" s="33" t="str">
        <x:v>Mid (中間價撮合)</x:v>
      </x:c>
      <x:c r="R34" s="38" t="n">
        <x:v>615.45</x:v>
      </x:c>
      <x:c r="S34" s="38" t="n">
        <x:v>376175</x:v>
      </x:c>
      <x:c r="T34" s="38" t="str">
        <x:v>-</x:v>
      </x:c>
      <x:c r="U34" s="38" t="str">
        <x:v>-</x:v>
      </x:c>
      <x:c r="V34" s="38" t="str">
        <x:v>-</x:v>
      </x:c>
      <x:c r="W34" s="38" t="str">
        <x:v>-</x:v>
      </x:c>
      <x:c r="X34" s="33" t="str">
        <x:v>-</x:v>
      </x:c>
      <x:c r="Y34" s="38" t="n">
        <x:v>60475000</x:v>
      </x:c>
      <x:c r="Z34" s="38" t="str">
        <x:v>-</x:v>
      </x:c>
      <x:c r="AA34" s="35" t="str">
        <x:v>Diagonal Spread (對角價差)</x:v>
      </x:c>
      <x:c r="AB34" s="35" t="str">
        <x:v>跨期方向性組合</x:v>
      </x:c>
      <x:c r="AC34" s="33" t="str">
        <x:v>C_1793718272000_009</x:v>
      </x:c>
      <x:c r="AD34" s="35" t="str">
        <x:v>Leg 1/2: SELL 1025x META 261106 590.00P</x:v>
      </x:c>
      <x:c r="AE34" s="33" t="str">
        <x:v>多腿</x:v>
      </x:c>
      <x:c r="AF34" s="33" t="str">
        <x:v>Unconfirmed (常規未確認)</x:v>
      </x:c>
      <x:c r="AG34" s="33" t="str">
        <x:v>↑看多</x:v>
      </x:c>
      <x:c r="AH34" s="33" t="str">
        <x:v>普通成交</x:v>
      </x:c>
      <x:c r="AI34" s="33" t="str">
        <x:v>MLAT</x:v>
      </x:c>
      <x:c r="AJ34" s="37" t="n">
        <x:v>1025</x:v>
      </x:c>
      <x:c r="AK34" s="39" t="n">
        <x:v>3.67</x:v>
      </x:c>
      <x:c r="AL34" s="39" t="n">
        <x:v>3.6</x:v>
      </x:c>
      <x:c r="AM34" s="39" t="n">
        <x:v>3.75</x:v>
      </x:c>
      <x:c r="AN34" s="38" t="n">
        <x:v>4.135</x:v>
      </x:c>
      <x:c r="AO34" s="38" t="n">
        <x:v>55.953</x:v>
      </x:c>
      <x:c r="AP34" s="40" t="n">
        <x:v>-0.19231</x:v>
      </x:c>
      <x:c r="AQ34" s="40" t="n">
        <x:v>0.008387</x:v>
      </x:c>
      <x:c r="AR34" s="40" t="n">
        <x:v>0.159268</x:v>
      </x:c>
      <x:c r="AS34" s="40" t="n">
        <x:v>-1.380546</x:v>
      </x:c>
      <x:c r="AT34" s="40" t="n">
        <x:v>-0.010379</x:v>
      </x:c>
      <x:c r="AU34" s="37" t="n">
        <x:v>1618</x:v>
      </x:c>
      <x:c r="AV34" s="37" t="n">
        <x:v>4433</x:v>
      </x:c>
      <x:c r="AW34" s="41" t="n">
        <x:v>0.2312</x:v>
      </x:c>
      <x:c r="AX34" s="41" t="n">
        <x:v>0.36498</x:v>
      </x:c>
      <x:c r="AY34" s="33" t="str">
        <x:v>CBOE</x:v>
      </x:c>
      <x:c r="AZ34" s="33" t="str">
        <x:v>20261021</x:v>
      </x:c>
      <x:c r="BA34" s="33" t="str">
        <x:v>-</x:v>
      </x:c>
      <x:c r="BB34" s="33" t="str">
        <x:v>508369706</x:v>
      </x:c>
      <x:c r="BC34" s="33" t="str">
        <x:v>82252918909550</x:v>
      </x:c>
      <x:c r="BD34" s="33" t="str">
        <x:v>81</x:v>
      </x:c>
      <x:c r="BE34" s="33" t="str">
        <x:v>0</x:v>
      </x:c>
      <x:c r="BF34" s="33" t="str">
        <x:v>MLAT</x:v>
      </x:c>
      <x:c r="BG34" s="33" t="str">
        <x:v>CBOE</x:v>
      </x:c>
      <x:c r="BH34" s="33" t="str">
        <x:v>2</x:v>
      </x:c>
      <x:c r="BI34" s="33" t="str">
        <x:v>10002004</x:v>
      </x:c>
      <x:c r="BJ34" s="33" t="str">
        <x:v>10002136</x:v>
      </x:c>
      <x:c r="BK34" s="33" t="str">
        <x:v>e31dcff7ca5bdac0c9b7e6ef1f94b4ea</x:v>
      </x:c>
      <x:c r="BL34" s="33" t="str">
        <x:v>0</x:v>
      </x:c>
      <x:c r="BM34" s="33" t="str">
        <x:v>5002675869</x:v>
      </x:c>
      <x:c r="BN34" s="33" t="str">
        <x:v>1</x:v>
      </x:c>
      <x:c r="BO34" s="33" t="str">
        <x:v>27</x:v>
      </x:c>
      <x:c r="BP34" s="33" t="str"/>
      <x:c r="BQ34" s="33" t="str">
        <x:v>0</x:v>
      </x:c>
      <x:c r="BR34" s="33" t="str">
        <x:v>27</x:v>
      </x:c>
      <x:c r="BS34" s="33" t="str">
        <x:v>a43824eb</x:v>
      </x:c>
      <x:c r="BT34" s="33" t="str">
        <x:v>2026-11-08 01:21:03</x:v>
      </x:c>
      <x:c r="BU34" s="45" t="n">
        <x:f>M34-TODAY()</x:f>
        <x:v>-1</x:v>
      </x:c>
    </x:row>
    <x:row r="35" ht="72" customHeight="1">
      <x:c r="A35" s="33" t="str">
        <x:v>9.2</x:v>
      </x:c>
      <x:c r="B35" s="34" t="n">
        <x:v>46329.461481481485</x:v>
      </x:c>
      <x:c r="C35" s="33" t="str">
        <x:v>META</x:v>
      </x:c>
      <x:c r="D35" s="33" t="str">
        <x:v>未审核</x:v>
      </x:c>
      <x:c r="E35" s="35" t="str">
        <x:v>本轮抓取尚未通过逐条复核，按规则显示未审核</x:v>
      </x:c>
      <x:c r="F35" s="33" t="str">
        <x:v>META 261218 510.00P</x:v>
      </x:c>
      <x:c r="G35" s="33" t="str">
        <x:v>主動買入</x:v>
      </x:c>
      <x:c r="H35" s="33" t="str">
        <x:v>⚡ 重大多腿價差 ($52.3M)</x:v>
      </x:c>
      <x:c r="I35" s="35" t="str">
        <x:v>-</x:v>
      </x:c>
      <x:c r="J35" s="33" t="str">
        <x:v>-</x:v>
      </x:c>
      <x:c r="K35" s="33" t="str">
        <x:v>未审核</x:v>
      </x:c>
      <x:c r="L35" s="33" t="str"/>
      <x:c r="M35" s="36" t="n">
        <x:v>46374</x:v>
      </x:c>
      <x:c r="N35" s="37" t="n">
        <x:v>41</x:v>
      </x:c>
      <x:c r="O35" s="37" t="n">
        <x:v>45</x:v>
      </x:c>
      <x:c r="P35" s="38" t="n">
        <x:v>510</x:v>
      </x:c>
      <x:c r="Q35" s="33" t="str">
        <x:v>Mid (中間價撮合)</x:v>
      </x:c>
      <x:c r="R35" s="38" t="n">
        <x:v>615.45</x:v>
      </x:c>
      <x:c r="S35" s="38" t="n">
        <x:v>473550</x:v>
      </x:c>
      <x:c r="T35" s="38" t="str">
        <x:v>-</x:v>
      </x:c>
      <x:c r="U35" s="38" t="str">
        <x:v>-</x:v>
      </x:c>
      <x:c r="V35" s="38" t="str">
        <x:v>-</x:v>
      </x:c>
      <x:c r="W35" s="38" t="str">
        <x:v>-</x:v>
      </x:c>
      <x:c r="X35" s="33" t="str">
        <x:v>-</x:v>
      </x:c>
      <x:c r="Y35" s="38" t="n">
        <x:v>52275000</x:v>
      </x:c>
      <x:c r="Z35" s="38" t="str">
        <x:v>-</x:v>
      </x:c>
      <x:c r="AA35" s="35" t="str">
        <x:v>Diagonal Spread (對角價差)</x:v>
      </x:c>
      <x:c r="AB35" s="35" t="str">
        <x:v>跨期方向性組合</x:v>
      </x:c>
      <x:c r="AC35" s="33" t="str">
        <x:v>C_1793718272000_009</x:v>
      </x:c>
      <x:c r="AD35" s="35" t="str">
        <x:v>Leg 2/2: BUY 1025x META 261218 510.00P</x:v>
      </x:c>
      <x:c r="AE35" s="33" t="str">
        <x:v>多腿</x:v>
      </x:c>
      <x:c r="AF35" s="33" t="str">
        <x:v>Unconfirmed (常規未確認)</x:v>
      </x:c>
      <x:c r="AG35" s="33" t="str">
        <x:v>↓看空</x:v>
      </x:c>
      <x:c r="AH35" s="33" t="str">
        <x:v>普通成交</x:v>
      </x:c>
      <x:c r="AI35" s="33" t="str">
        <x:v>MLAT</x:v>
      </x:c>
      <x:c r="AJ35" s="37" t="n">
        <x:v>1025</x:v>
      </x:c>
      <x:c r="AK35" s="39" t="n">
        <x:v>4.62</x:v>
      </x:c>
      <x:c r="AL35" s="39" t="n">
        <x:v>4.5</x:v>
      </x:c>
      <x:c r="AM35" s="39" t="n">
        <x:v>4.7</x:v>
      </x:c>
      <x:c r="AN35" s="38" t="n">
        <x:v>17.133</x:v>
      </x:c>
      <x:c r="AO35" s="38" t="n">
        <x:v>44.586</x:v>
      </x:c>
      <x:c r="AP35" s="40" t="n">
        <x:v>-0.093547</x:v>
      </x:c>
      <x:c r="AQ35" s="40" t="n">
        <x:v>0.001727</x:v>
      </x:c>
      <x:c r="AR35" s="40" t="n">
        <x:v>0.362674</x:v>
      </x:c>
      <x:c r="AS35" s="40" t="n">
        <x:v>-0.171918</x:v>
      </x:c>
      <x:c r="AT35" s="40" t="n">
        <x:v>-0.068451</x:v>
      </x:c>
      <x:c r="AU35" s="37" t="n">
        <x:v>1539</x:v>
      </x:c>
      <x:c r="AV35" s="37" t="n">
        <x:v>3480</x:v>
      </x:c>
      <x:c r="AW35" s="41" t="n">
        <x:v>0.2945</x:v>
      </x:c>
      <x:c r="AX35" s="41" t="n">
        <x:v>0.44224</x:v>
      </x:c>
      <x:c r="AY35" s="33" t="str">
        <x:v>CBOE</x:v>
      </x:c>
      <x:c r="AZ35" s="33" t="str">
        <x:v>20261021</x:v>
      </x:c>
      <x:c r="BA35" s="33" t="str">
        <x:v>-</x:v>
      </x:c>
      <x:c r="BB35" s="33" t="str">
        <x:v>500331832</x:v>
      </x:c>
      <x:c r="BC35" s="33" t="str">
        <x:v>82252918909550</x:v>
      </x:c>
      <x:c r="BD35" s="33" t="str">
        <x:v>81</x:v>
      </x:c>
      <x:c r="BE35" s="33" t="str">
        <x:v>0</x:v>
      </x:c>
      <x:c r="BF35" s="33" t="str">
        <x:v>MLAT</x:v>
      </x:c>
      <x:c r="BG35" s="33" t="str">
        <x:v>CBOE</x:v>
      </x:c>
      <x:c r="BH35" s="33" t="str">
        <x:v>1</x:v>
      </x:c>
      <x:c r="BI35" s="33" t="str">
        <x:v>10002004</x:v>
      </x:c>
      <x:c r="BJ35" s="33" t="str">
        <x:v>10002136</x:v>
      </x:c>
      <x:c r="BK35" s="33" t="str">
        <x:v>7c8afe9c1018934273904efcc58bf8cb</x:v>
      </x:c>
      <x:c r="BL35" s="33" t="str">
        <x:v>0</x:v>
      </x:c>
      <x:c r="BM35" s="33" t="str">
        <x:v>5002675868</x:v>
      </x:c>
      <x:c r="BN35" s="33" t="str">
        <x:v>1</x:v>
      </x:c>
      <x:c r="BO35" s="33" t="str">
        <x:v>27</x:v>
      </x:c>
      <x:c r="BP35" s="33" t="str"/>
      <x:c r="BQ35" s="33" t="str">
        <x:v>0</x:v>
      </x:c>
      <x:c r="BR35" s="33" t="str">
        <x:v>27</x:v>
      </x:c>
      <x:c r="BS35" s="33" t="str">
        <x:v>a43824eb</x:v>
      </x:c>
      <x:c r="BT35" s="33" t="str">
        <x:v>2026-11-08 01:21:03</x:v>
      </x:c>
      <x:c r="BU35" s="45" t="n">
        <x:f>M35-TODAY()</x:f>
        <x:v>41</x:v>
      </x:c>
    </x:row>
    <x:row r="36" ht="72" customHeight="1">
      <x:c r="A36" s="46" t="str">
        <x:v>10.1</x:v>
      </x:c>
      <x:c r="B36" s="47" t="n">
        <x:v>46328.569699074076</x:v>
      </x:c>
      <x:c r="C36" s="46" t="str">
        <x:v>META</x:v>
      </x:c>
      <x:c r="D36" s="46" t="str">
        <x:v>未审核</x:v>
      </x:c>
      <x:c r="E36" s="48" t="str">
        <x:v>本轮抓取尚未通过逐条复核，按规则显示未审核</x:v>
      </x:c>
      <x:c r="F36" s="46" t="str">
        <x:v>META 261106 595.00P</x:v>
      </x:c>
      <x:c r="G36" s="46" t="str">
        <x:v>主動買入</x:v>
      </x:c>
      <x:c r="H36" s="46" t="str">
        <x:v>⚡ 重大多腿價差 ($113.0M)</x:v>
      </x:c>
      <x:c r="I36" s="48" t="str">
        <x:v>-</x:v>
      </x:c>
      <x:c r="J36" s="46" t="str">
        <x:v>-</x:v>
      </x:c>
      <x:c r="K36" s="46" t="str">
        <x:v>未审核</x:v>
      </x:c>
      <x:c r="L36" s="46" t="str"/>
      <x:c r="M36" s="49" t="n">
        <x:v>46332</x:v>
      </x:c>
      <x:c r="N36" s="50" t="n">
        <x:v>-1</x:v>
      </x:c>
      <x:c r="O36" s="50" t="n">
        <x:v>4</x:v>
      </x:c>
      <x:c r="P36" s="51" t="n">
        <x:v>595</x:v>
      </x:c>
      <x:c r="Q36" s="46" t="str">
        <x:v>Mid (中間價撮合)</x:v>
      </x:c>
      <x:c r="R36" s="51" t="n">
        <x:v>611.682</x:v>
      </x:c>
      <x:c r="S36" s="51" t="n">
        <x:v>1140000</x:v>
      </x:c>
      <x:c r="T36" s="51" t="str">
        <x:v>-</x:v>
      </x:c>
      <x:c r="U36" s="51" t="str">
        <x:v>-</x:v>
      </x:c>
      <x:c r="V36" s="51" t="str">
        <x:v>-</x:v>
      </x:c>
      <x:c r="W36" s="51" t="str">
        <x:v>-</x:v>
      </x:c>
      <x:c r="X36" s="46" t="str">
        <x:v>-</x:v>
      </x:c>
      <x:c r="Y36" s="51" t="n">
        <x:v>113050000</x:v>
      </x:c>
      <x:c r="Z36" s="51" t="str">
        <x:v>-</x:v>
      </x:c>
      <x:c r="AA36" s="48" t="str">
        <x:v>Diagonal Spread (對角價差)</x:v>
      </x:c>
      <x:c r="AB36" s="48" t="str">
        <x:v>跨期方向性組合</x:v>
      </x:c>
      <x:c r="AC36" s="46" t="str">
        <x:v>C_1793641222000_010</x:v>
      </x:c>
      <x:c r="AD36" s="48" t="str">
        <x:v>Leg 1/2: BUY 1900x META 261106 595.00P</x:v>
      </x:c>
      <x:c r="AE36" s="46" t="str">
        <x:v>多腿</x:v>
      </x:c>
      <x:c r="AF36" s="46" t="str">
        <x:v>CumVol Breakout (累計突破開倉)</x:v>
      </x:c>
      <x:c r="AG36" s="46" t="str">
        <x:v>↓看空</x:v>
      </x:c>
      <x:c r="AH36" s="46" t="str">
        <x:v>現場交易</x:v>
      </x:c>
      <x:c r="AI36" s="46" t="str">
        <x:v>MLFT</x:v>
      </x:c>
      <x:c r="AJ36" s="50" t="n">
        <x:v>1900</x:v>
      </x:c>
      <x:c r="AK36" s="52" t="n">
        <x:v>6</x:v>
      </x:c>
      <x:c r="AL36" s="52" t="n">
        <x:v>5.9</x:v>
      </x:c>
      <x:c r="AM36" s="52" t="n">
        <x:v>6.05</x:v>
      </x:c>
      <x:c r="AN36" s="51" t="n">
        <x:v>2.727</x:v>
      </x:c>
      <x:c r="AO36" s="51" t="n">
        <x:v>49.256</x:v>
      </x:c>
      <x:c r="AP36" s="53" t="n">
        <x:v>-0.288113</x:v>
      </x:c>
      <x:c r="AQ36" s="53" t="n">
        <x:v>0.010629</x:v>
      </x:c>
      <x:c r="AR36" s="53" t="n">
        <x:v>0.222492</x:v>
      </x:c>
      <x:c r="AS36" s="53" t="n">
        <x:v>-1.364366</x:v>
      </x:c>
      <x:c r="AT36" s="53" t="n">
        <x:v>-0.019542</x:v>
      </x:c>
      <x:c r="AU36" s="50" t="n">
        <x:v>2479</x:v>
      </x:c>
      <x:c r="AV36" s="50" t="n">
        <x:v>2432</x:v>
      </x:c>
      <x:c r="AW36" s="54" t="n">
        <x:v>0.7812</x:v>
      </x:c>
      <x:c r="AX36" s="54" t="n">
        <x:v>1.01932</x:v>
      </x:c>
      <x:c r="AY36" s="46" t="str">
        <x:v>AMEX</x:v>
      </x:c>
      <x:c r="AZ36" s="46" t="str">
        <x:v>20261021</x:v>
      </x:c>
      <x:c r="BA36" s="46" t="str">
        <x:v>-</x:v>
      </x:c>
      <x:c r="BB36" s="46" t="str">
        <x:v>508388830</x:v>
      </x:c>
      <x:c r="BC36" s="46" t="str">
        <x:v>82252918909550</x:v>
      </x:c>
      <x:c r="BD36" s="46" t="str">
        <x:v>81</x:v>
      </x:c>
      <x:c r="BE36" s="46" t="str">
        <x:v>4</x:v>
      </x:c>
      <x:c r="BF36" s="46" t="str">
        <x:v>MLFT</x:v>
      </x:c>
      <x:c r="BG36" s="46" t="str">
        <x:v>AMEX</x:v>
      </x:c>
      <x:c r="BH36" s="46" t="str">
        <x:v>1</x:v>
      </x:c>
      <x:c r="BI36" s="46" t="str">
        <x:v>10002004</x:v>
      </x:c>
      <x:c r="BJ36" s="46" t="str">
        <x:v>10002136</x:v>
      </x:c>
      <x:c r="BK36" s="46" t="str">
        <x:v>08655c11bbcd4d3e8a0867ed769480dc</x:v>
      </x:c>
      <x:c r="BL36" s="46" t="str">
        <x:v>0</x:v>
      </x:c>
      <x:c r="BM36" s="46" t="str">
        <x:v>5002674201</x:v>
      </x:c>
      <x:c r="BN36" s="46" t="str">
        <x:v>1</x:v>
      </x:c>
      <x:c r="BO36" s="46" t="str">
        <x:v>25</x:v>
      </x:c>
      <x:c r="BP36" s="46" t="str"/>
      <x:c r="BQ36" s="46" t="str">
        <x:v>0</x:v>
      </x:c>
      <x:c r="BR36" s="46" t="str">
        <x:v>25</x:v>
      </x:c>
      <x:c r="BS36" s="46" t="str">
        <x:v>a43824eb</x:v>
      </x:c>
      <x:c r="BT36" s="46" t="str">
        <x:v>2026-11-08 01:21:03</x:v>
      </x:c>
      <x:c r="BU36" s="73" t="n">
        <x:f>M36-TODAY()</x:f>
        <x:v>-1</x:v>
      </x:c>
    </x:row>
    <x:row r="37" ht="72" customHeight="1">
      <x:c r="A37" s="46" t="str">
        <x:v>10.2</x:v>
      </x:c>
      <x:c r="B37" s="47" t="n">
        <x:v>46328.569699074076</x:v>
      </x:c>
      <x:c r="C37" s="46" t="str">
        <x:v>META</x:v>
      </x:c>
      <x:c r="D37" s="46" t="str">
        <x:v>未审核</x:v>
      </x:c>
      <x:c r="E37" s="48" t="str">
        <x:v>本轮抓取尚未通过逐条复核，按规则显示未审核</x:v>
      </x:c>
      <x:c r="F37" s="46" t="str">
        <x:v>META 261218 515.00P</x:v>
      </x:c>
      <x:c r="G37" s="46" t="str">
        <x:v>主動賣出</x:v>
      </x:c>
      <x:c r="H37" s="46" t="str">
        <x:v>⚡ 重大多腿價差 ($97.8M)</x:v>
      </x:c>
      <x:c r="I37" s="48" t="str">
        <x:v>-</x:v>
      </x:c>
      <x:c r="J37" s="46" t="str">
        <x:v>-</x:v>
      </x:c>
      <x:c r="K37" s="46" t="str">
        <x:v>未审核</x:v>
      </x:c>
      <x:c r="L37" s="46" t="str"/>
      <x:c r="M37" s="49" t="n">
        <x:v>46374</x:v>
      </x:c>
      <x:c r="N37" s="50" t="n">
        <x:v>41</x:v>
      </x:c>
      <x:c r="O37" s="50" t="n">
        <x:v>46</x:v>
      </x:c>
      <x:c r="P37" s="51" t="n">
        <x:v>515</x:v>
      </x:c>
      <x:c r="Q37" s="46" t="str">
        <x:v>Below Bid (破買一砸盤)</x:v>
      </x:c>
      <x:c r="R37" s="51" t="n">
        <x:v>611.67</x:v>
      </x:c>
      <x:c r="S37" s="51" t="n">
        <x:v>1007000</x:v>
      </x:c>
      <x:c r="T37" s="51" t="str">
        <x:v>-</x:v>
      </x:c>
      <x:c r="U37" s="51" t="str">
        <x:v>-</x:v>
      </x:c>
      <x:c r="V37" s="51" t="str">
        <x:v>-</x:v>
      </x:c>
      <x:c r="W37" s="51" t="str">
        <x:v>-</x:v>
      </x:c>
      <x:c r="X37" s="46" t="str">
        <x:v>-</x:v>
      </x:c>
      <x:c r="Y37" s="51" t="n">
        <x:v>97850000</x:v>
      </x:c>
      <x:c r="Z37" s="51" t="str">
        <x:v>-</x:v>
      </x:c>
      <x:c r="AA37" s="48" t="str">
        <x:v>Diagonal Spread (對角價差)</x:v>
      </x:c>
      <x:c r="AB37" s="48" t="str">
        <x:v>跨期方向性組合</x:v>
      </x:c>
      <x:c r="AC37" s="46" t="str">
        <x:v>C_1793641222000_010</x:v>
      </x:c>
      <x:c r="AD37" s="48" t="str">
        <x:v>Leg 2/2: SELL 1900x META 261218 515.00P</x:v>
      </x:c>
      <x:c r="AE37" s="46" t="str">
        <x:v>多腿</x:v>
      </x:c>
      <x:c r="AF37" s="46" t="str">
        <x:v>Guaranteed Open (確定性開倉)</x:v>
      </x:c>
      <x:c r="AG37" s="46" t="str">
        <x:v>↑看多</x:v>
      </x:c>
      <x:c r="AH37" s="46" t="str">
        <x:v>現場交易</x:v>
      </x:c>
      <x:c r="AI37" s="46" t="str">
        <x:v>MLFT</x:v>
      </x:c>
      <x:c r="AJ37" s="50" t="n">
        <x:v>1900</x:v>
      </x:c>
      <x:c r="AK37" s="52" t="n">
        <x:v>5.3</x:v>
      </x:c>
      <x:c r="AL37" s="52" t="n">
        <x:v>5.35</x:v>
      </x:c>
      <x:c r="AM37" s="52" t="n">
        <x:v>5.55</x:v>
      </x:c>
      <x:c r="AN37" s="51" t="n">
        <x:v>15.804</x:v>
      </x:c>
      <x:c r="AO37" s="51" t="n">
        <x:v>43.52</x:v>
      </x:c>
      <x:c r="AP37" s="53" t="n">
        <x:v>-0.111165</x:v>
      </x:c>
      <x:c r="AQ37" s="53" t="n">
        <x:v>0.002003</x:v>
      </x:c>
      <x:c r="AR37" s="53" t="n">
        <x:v>0.411778</x:v>
      </x:c>
      <x:c r="AS37" s="53" t="n">
        <x:v>-0.186493</x:v>
      </x:c>
      <x:c r="AT37" s="53" t="n">
        <x:v>-0.082494</x:v>
      </x:c>
      <x:c r="AU37" s="50" t="n">
        <x:v>1901</x:v>
      </x:c>
      <x:c r="AV37" s="50" t="n">
        <x:v>214</x:v>
      </x:c>
      <x:c r="AW37" s="54" t="n">
        <x:v>8.8785</x:v>
      </x:c>
      <x:c r="AX37" s="54" t="n">
        <x:v>8.88317</x:v>
      </x:c>
      <x:c r="AY37" s="46" t="str">
        <x:v>AMEX</x:v>
      </x:c>
      <x:c r="AZ37" s="46" t="str">
        <x:v>20261021</x:v>
      </x:c>
      <x:c r="BA37" s="46" t="str">
        <x:v>-</x:v>
      </x:c>
      <x:c r="BB37" s="46" t="str">
        <x:v>508315593</x:v>
      </x:c>
      <x:c r="BC37" s="46" t="str">
        <x:v>82252918909550</x:v>
      </x:c>
      <x:c r="BD37" s="46" t="str">
        <x:v>81</x:v>
      </x:c>
      <x:c r="BE37" s="46" t="str">
        <x:v>4</x:v>
      </x:c>
      <x:c r="BF37" s="46" t="str">
        <x:v>MLFT</x:v>
      </x:c>
      <x:c r="BG37" s="46" t="str">
        <x:v>AMEX</x:v>
      </x:c>
      <x:c r="BH37" s="46" t="str">
        <x:v>2</x:v>
      </x:c>
      <x:c r="BI37" s="46" t="str">
        <x:v>10002004</x:v>
      </x:c>
      <x:c r="BJ37" s="46" t="str">
        <x:v>10002136</x:v>
      </x:c>
      <x:c r="BK37" s="46" t="str">
        <x:v>72449ed72b1859db4db0b82069c1dc2d</x:v>
      </x:c>
      <x:c r="BL37" s="46" t="str">
        <x:v>0</x:v>
      </x:c>
      <x:c r="BM37" s="46" t="str">
        <x:v>5002674200</x:v>
      </x:c>
      <x:c r="BN37" s="46" t="str">
        <x:v>1</x:v>
      </x:c>
      <x:c r="BO37" s="46" t="str">
        <x:v>25</x:v>
      </x:c>
      <x:c r="BP37" s="46" t="str"/>
      <x:c r="BQ37" s="46" t="str">
        <x:v>0</x:v>
      </x:c>
      <x:c r="BR37" s="46" t="str">
        <x:v>25</x:v>
      </x:c>
      <x:c r="BS37" s="46" t="str">
        <x:v>a43824eb</x:v>
      </x:c>
      <x:c r="BT37" s="46" t="str">
        <x:v>2026-11-08 01:21:03</x:v>
      </x:c>
      <x:c r="BU37" s="73" t="n">
        <x:f>M37-TODAY()</x:f>
        <x:v>41</x:v>
      </x:c>
    </x:row>
    <x:row r="38" ht="72" customHeight="1">
      <x:c r="A38" s="55" t="str">
        <x:v>11.1</x:v>
      </x:c>
      <x:c r="B38" s="56" t="n">
        <x:v>46328.56737268518</x:v>
      </x:c>
      <x:c r="C38" s="55" t="str">
        <x:v>META</x:v>
      </x:c>
      <x:c r="D38" s="55" t="str">
        <x:v>未审核</x:v>
      </x:c>
      <x:c r="E38" s="57" t="str">
        <x:v>本轮抓取尚未通过逐条复核，按规则显示未审核</x:v>
      </x:c>
      <x:c r="F38" s="55" t="str">
        <x:v>META 261218 735.00C</x:v>
      </x:c>
      <x:c r="G38" s="55" t="str">
        <x:v>主動買入</x:v>
      </x:c>
      <x:c r="H38" s="55" t="str">
        <x:v>⚡ 重大多腿價差 ($393.2M)</x:v>
      </x:c>
      <x:c r="I38" s="57" t="str">
        <x:v>-</x:v>
      </x:c>
      <x:c r="J38" s="55" t="str">
        <x:v>-</x:v>
      </x:c>
      <x:c r="K38" s="55" t="str">
        <x:v>未审核</x:v>
      </x:c>
      <x:c r="L38" s="55" t="str"/>
      <x:c r="M38" s="58" t="n">
        <x:v>46374</x:v>
      </x:c>
      <x:c r="N38" s="59" t="n">
        <x:v>41</x:v>
      </x:c>
      <x:c r="O38" s="59" t="n">
        <x:v>46</x:v>
      </x:c>
      <x:c r="P38" s="60" t="n">
        <x:v>735</x:v>
      </x:c>
      <x:c r="Q38" s="55" t="str">
        <x:v>Mid (中間價撮合)</x:v>
      </x:c>
      <x:c r="R38" s="60" t="n">
        <x:v>611.19</x:v>
      </x:c>
      <x:c r="S38" s="60" t="n">
        <x:v>2273750</x:v>
      </x:c>
      <x:c r="T38" s="60" t="n">
        <x:v>3884100</x:v>
      </x:c>
      <x:c r="U38" s="60" t="n">
        <x:v>81.43</x:v>
      </x:c>
      <x:c r="V38" s="60" t="n">
        <x:v>-25540900</x:v>
      </x:c>
      <x:c r="W38" s="60" t="str">
        <x:v>1:6.6</x:v>
      </x:c>
      <x:c r="X38" s="55" t="str">
        <x:v>687.26</x:v>
      </x:c>
      <x:c r="Y38" s="60" t="n">
        <x:v>393225000</x:v>
      </x:c>
      <x:c r="Z38" s="60" t="n">
        <x:v>12.44</x:v>
      </x:c>
      <x:c r="AA38" s="57" t="str">
        <x:v>Bear Call Spread (熊市看漲價差)</x:v>
      </x:c>
      <x:c r="AB38" s="57" t="str">
        <x:v>看平偏空/收租</x:v>
      </x:c>
      <x:c r="AC38" s="55" t="str">
        <x:v>C_1793641021000_011</x:v>
      </x:c>
      <x:c r="AD38" s="57" t="str">
        <x:v>Leg 1/2: BUY 5350x META 261218 735.00C</x:v>
      </x:c>
      <x:c r="AE38" s="55" t="str">
        <x:v>多腿</x:v>
      </x:c>
      <x:c r="AF38" s="55" t="str">
        <x:v>Guaranteed Open (確定性開倉)</x:v>
      </x:c>
      <x:c r="AG38" s="55" t="str">
        <x:v>↑看多</x:v>
      </x:c>
      <x:c r="AH38" s="55" t="str">
        <x:v>現場交易</x:v>
      </x:c>
      <x:c r="AI38" s="55" t="str">
        <x:v>MLFT</x:v>
      </x:c>
      <x:c r="AJ38" s="59" t="n">
        <x:v>5350</x:v>
      </x:c>
      <x:c r="AK38" s="61" t="n">
        <x:v>4.25</x:v>
      </x:c>
      <x:c r="AL38" s="61" t="n">
        <x:v>4.05</x:v>
      </x:c>
      <x:c r="AM38" s="61" t="n">
        <x:v>4.4</x:v>
      </x:c>
      <x:c r="AN38" s="60" t="n">
        <x:v>20.257</x:v>
      </x:c>
      <x:c r="AO38" s="60" t="n">
        <x:v>38.836</x:v>
      </x:c>
      <x:c r="AP38" s="62" t="n">
        <x:v>0.107744</x:v>
      </x:c>
      <x:c r="AQ38" s="62" t="n">
        <x:v>0.002198</x:v>
      </x:c>
      <x:c r="AR38" s="62" t="n">
        <x:v>0.401933</x:v>
      </x:c>
      <x:c r="AS38" s="62" t="n">
        <x:v>-0.175431</x:v>
      </x:c>
      <x:c r="AT38" s="62" t="n">
        <x:v>0.077931</x:v>
      </x:c>
      <x:c r="AU38" s="59" t="n">
        <x:v>5458</x:v>
      </x:c>
      <x:c r="AV38" s="59" t="n">
        <x:v>1268</x:v>
      </x:c>
      <x:c r="AW38" s="63" t="n">
        <x:v>4.2192</x:v>
      </x:c>
      <x:c r="AX38" s="63" t="n">
        <x:v>4.30441</x:v>
      </x:c>
      <x:c r="AY38" s="55" t="str">
        <x:v>PHLX</x:v>
      </x:c>
      <x:c r="AZ38" s="55" t="str">
        <x:v>20261021</x:v>
      </x:c>
      <x:c r="BA38" s="55" t="str">
        <x:v>-</x:v>
      </x:c>
      <x:c r="BB38" s="55" t="str">
        <x:v>500527181</x:v>
      </x:c>
      <x:c r="BC38" s="55" t="str">
        <x:v>82252918909550</x:v>
      </x:c>
      <x:c r="BD38" s="55" t="str">
        <x:v>81</x:v>
      </x:c>
      <x:c r="BE38" s="55" t="str">
        <x:v>4</x:v>
      </x:c>
      <x:c r="BF38" s="55" t="str">
        <x:v>MLFT</x:v>
      </x:c>
      <x:c r="BG38" s="55" t="str">
        <x:v>PHLX</x:v>
      </x:c>
      <x:c r="BH38" s="55" t="str">
        <x:v>2</x:v>
      </x:c>
      <x:c r="BI38" s="55" t="str">
        <x:v>10002004</x:v>
      </x:c>
      <x:c r="BJ38" s="55" t="str">
        <x:v>10002136</x:v>
      </x:c>
      <x:c r="BK38" s="55" t="str">
        <x:v>feb0d850fafbc4d000daac9959b6b21d</x:v>
      </x:c>
      <x:c r="BL38" s="55" t="str">
        <x:v>0</x:v>
      </x:c>
      <x:c r="BM38" s="55" t="str">
        <x:v>5002674182</x:v>
      </x:c>
      <x:c r="BN38" s="55" t="str">
        <x:v>1</x:v>
      </x:c>
      <x:c r="BO38" s="55" t="str">
        <x:v>39</x:v>
      </x:c>
      <x:c r="BP38" s="55" t="str"/>
      <x:c r="BQ38" s="55" t="str">
        <x:v>0</x:v>
      </x:c>
      <x:c r="BR38" s="55" t="str">
        <x:v>39</x:v>
      </x:c>
      <x:c r="BS38" s="55" t="str">
        <x:v>a43824eb</x:v>
      </x:c>
      <x:c r="BT38" s="55" t="str">
        <x:v>2026-11-08 01:21:03</x:v>
      </x:c>
      <x:c r="BU38" s="74" t="n">
        <x:f>M38-TODAY()</x:f>
        <x:v>41</x:v>
      </x:c>
    </x:row>
    <x:row r="39" ht="72" customHeight="1">
      <x:c r="A39" s="55" t="str">
        <x:v>11.2</x:v>
      </x:c>
      <x:c r="B39" s="56" t="n">
        <x:v>46328.56737268518</x:v>
      </x:c>
      <x:c r="C39" s="55" t="str">
        <x:v>META</x:v>
      </x:c>
      <x:c r="D39" s="55" t="str">
        <x:v>未审核</x:v>
      </x:c>
      <x:c r="E39" s="57" t="str">
        <x:v>本轮抓取尚未通过逐条复核，按规则显示未审核</x:v>
      </x:c>
      <x:c r="F39" s="55" t="str">
        <x:v>META 261218 680.00C</x:v>
      </x:c>
      <x:c r="G39" s="55" t="str">
        <x:v>主動賣出</x:v>
      </x:c>
      <x:c r="H39" s="55" t="str">
        <x:v>⚡ 重大多腿價差 ($363.8M)</x:v>
      </x:c>
      <x:c r="I39" s="57" t="str">
        <x:v>-</x:v>
      </x:c>
      <x:c r="J39" s="55" t="str">
        <x:v>-</x:v>
      </x:c>
      <x:c r="K39" s="55" t="str">
        <x:v>未审核</x:v>
      </x:c>
      <x:c r="L39" s="55" t="str"/>
      <x:c r="M39" s="58" t="n">
        <x:v>46374</x:v>
      </x:c>
      <x:c r="N39" s="59" t="n">
        <x:v>41</x:v>
      </x:c>
      <x:c r="O39" s="59" t="n">
        <x:v>46</x:v>
      </x:c>
      <x:c r="P39" s="60" t="n">
        <x:v>680</x:v>
      </x:c>
      <x:c r="Q39" s="55" t="str">
        <x:v>Mid (中間價撮合)</x:v>
      </x:c>
      <x:c r="R39" s="60" t="n">
        <x:v>611.21</x:v>
      </x:c>
      <x:c r="S39" s="60" t="n">
        <x:v>6157850</x:v>
      </x:c>
      <x:c r="T39" s="60" t="n">
        <x:v>3884100</x:v>
      </x:c>
      <x:c r="U39" s="60" t="n">
        <x:v>81.43</x:v>
      </x:c>
      <x:c r="V39" s="60" t="n">
        <x:v>-25540900</x:v>
      </x:c>
      <x:c r="W39" s="60" t="str">
        <x:v>1:6.6</x:v>
      </x:c>
      <x:c r="X39" s="55" t="str">
        <x:v>687.26</x:v>
      </x:c>
      <x:c r="Y39" s="60" t="n">
        <x:v>363800000</x:v>
      </x:c>
      <x:c r="Z39" s="60" t="n">
        <x:v>12.44</x:v>
      </x:c>
      <x:c r="AA39" s="57" t="str">
        <x:v>Bear Call Spread (熊市看漲價差)</x:v>
      </x:c>
      <x:c r="AB39" s="57" t="str">
        <x:v>看平偏空/收租</x:v>
      </x:c>
      <x:c r="AC39" s="55" t="str">
        <x:v>C_1793641021000_011</x:v>
      </x:c>
      <x:c r="AD39" s="57" t="str">
        <x:v>Leg 2/2: SELL 5350x META 261218 680.00C</x:v>
      </x:c>
      <x:c r="AE39" s="55" t="str">
        <x:v>多腿</x:v>
      </x:c>
      <x:c r="AF39" s="55" t="str">
        <x:v>Guaranteed Open (確定性開倉)</x:v>
      </x:c>
      <x:c r="AG39" s="55" t="str">
        <x:v>↓看空</x:v>
      </x:c>
      <x:c r="AH39" s="55" t="str">
        <x:v>現場交易</x:v>
      </x:c>
      <x:c r="AI39" s="55" t="str">
        <x:v>MLFT</x:v>
      </x:c>
      <x:c r="AJ39" s="59" t="n">
        <x:v>5350</x:v>
      </x:c>
      <x:c r="AK39" s="61" t="n">
        <x:v>11.51</x:v>
      </x:c>
      <x:c r="AL39" s="61" t="n">
        <x:v>11.35</x:v>
      </x:c>
      <x:c r="AM39" s="61" t="n">
        <x:v>11.8</x:v>
      </x:c>
      <x:c r="AN39" s="60" t="n">
        <x:v>11.254</x:v>
      </x:c>
      <x:c r="AO39" s="60" t="n">
        <x:v>38.277</x:v>
      </x:c>
      <x:c r="AP39" s="62" t="n">
        <x:v>0.245951</x:v>
      </x:c>
      <x:c r="AQ39" s="62" t="n">
        <x:v>0.003792</x:v>
      </x:c>
      <x:c r="AR39" s="62" t="n">
        <x:v>0.683536</x:v>
      </x:c>
      <x:c r="AS39" s="62" t="n">
        <x:v>-0.300019</x:v>
      </x:c>
      <x:c r="AT39" s="62" t="n">
        <x:v>0.175448</x:v>
      </x:c>
      <x:c r="AU39" s="59" t="n">
        <x:v>5497</x:v>
      </x:c>
      <x:c r="AV39" s="59" t="n">
        <x:v>4228</x:v>
      </x:c>
      <x:c r="AW39" s="63" t="n">
        <x:v>1.2654</x:v>
      </x:c>
      <x:c r="AX39" s="63" t="n">
        <x:v>1.30014</x:v>
      </x:c>
      <x:c r="AY39" s="55" t="str">
        <x:v>PHLX</x:v>
      </x:c>
      <x:c r="AZ39" s="55" t="str">
        <x:v>20261021</x:v>
      </x:c>
      <x:c r="BA39" s="55" t="str">
        <x:v>-</x:v>
      </x:c>
      <x:c r="BB39" s="55" t="str">
        <x:v>500331758</x:v>
      </x:c>
      <x:c r="BC39" s="55" t="str">
        <x:v>82252918909550</x:v>
      </x:c>
      <x:c r="BD39" s="55" t="str">
        <x:v>81</x:v>
      </x:c>
      <x:c r="BE39" s="55" t="str">
        <x:v>4</x:v>
      </x:c>
      <x:c r="BF39" s="55" t="str">
        <x:v>MLFT</x:v>
      </x:c>
      <x:c r="BG39" s="55" t="str">
        <x:v>PHLX</x:v>
      </x:c>
      <x:c r="BH39" s="55" t="str">
        <x:v>1</x:v>
      </x:c>
      <x:c r="BI39" s="55" t="str">
        <x:v>10002004</x:v>
      </x:c>
      <x:c r="BJ39" s="55" t="str">
        <x:v>10002136</x:v>
      </x:c>
      <x:c r="BK39" s="55" t="str">
        <x:v>063bab3b51c9adfa790496c9d727b8c5</x:v>
      </x:c>
      <x:c r="BL39" s="55" t="str">
        <x:v>0</x:v>
      </x:c>
      <x:c r="BM39" s="55" t="str">
        <x:v>5002674180</x:v>
      </x:c>
      <x:c r="BN39" s="55" t="str">
        <x:v>1</x:v>
      </x:c>
      <x:c r="BO39" s="55" t="str">
        <x:v>39</x:v>
      </x:c>
      <x:c r="BP39" s="55" t="str"/>
      <x:c r="BQ39" s="55" t="str">
        <x:v>0</x:v>
      </x:c>
      <x:c r="BR39" s="55" t="str">
        <x:v>39</x:v>
      </x:c>
      <x:c r="BS39" s="55" t="str">
        <x:v>a43824eb</x:v>
      </x:c>
      <x:c r="BT39" s="55" t="str">
        <x:v>2026-11-08 01:21:03</x:v>
      </x:c>
      <x:c r="BU39" s="74" t="n">
        <x:f>M39-TODAY()</x:f>
        <x:v>41</x:v>
      </x:c>
    </x:row>
    <x:row r="40" ht="72" customHeight="1">
      <x:c r="A40" s="5" t="str">
        <x:v>-</x:v>
      </x:c>
      <x:c r="B40" s="8" t="n">
        <x:v>46328.56260416667</x:v>
      </x:c>
      <x:c r="C40" s="5" t="str">
        <x:v>META</x:v>
      </x:c>
      <x:c r="D40" s="5" t="str">
        <x:v>未审核</x:v>
      </x:c>
      <x:c r="E40" s="7" t="str">
        <x:v>本轮抓取尚未通过逐条复核，按规则显示未审核</x:v>
      </x:c>
      <x:c r="F40" s="5" t="str">
        <x:v>META 270319 800.00C</x:v>
      </x:c>
      <x:c r="G40" s="5" t="str">
        <x:v>主動買入</x:v>
      </x:c>
      <x:c r="H40" s="5" t="str">
        <x:v>📢 超級巨鯨大單 ($109.7M)</x:v>
      </x:c>
      <x:c r="I40" s="7" t="str">
        <x:v>-</x:v>
      </x:c>
      <x:c r="J40" s="5" t="str">
        <x:v>-</x:v>
      </x:c>
      <x:c r="K40" s="5" t="str">
        <x:v>未审核</x:v>
      </x:c>
      <x:c r="L40" s="5" t="str"/>
      <x:c r="M40" s="9" t="n">
        <x:v>46465</x:v>
      </x:c>
      <x:c r="N40" s="10" t="n">
        <x:v>131</x:v>
      </x:c>
      <x:c r="O40" s="10" t="n">
        <x:v>137</x:v>
      </x:c>
      <x:c r="P40" s="11" t="n">
        <x:v>800</x:v>
      </x:c>
      <x:c r="Q40" s="5" t="str">
        <x:v>At Ask (賣一主動買)</x:v>
      </x:c>
      <x:c r="R40" s="11" t="n">
        <x:v>610.35</x:v>
      </x:c>
      <x:c r="S40" s="11" t="n">
        <x:v>1837140</x:v>
      </x:c>
      <x:c r="T40" s="11" t="str">
        <x:v>+∞</x:v>
      </x:c>
      <x:c r="U40" s="11" t="n">
        <x:v>10.98</x:v>
      </x:c>
      <x:c r="V40" s="11" t="n">
        <x:v>-1837140</x:v>
      </x:c>
      <x:c r="W40" s="11" t="str">
        <x:v>∞:1</x:v>
      </x:c>
      <x:c r="X40" s="5" t="str">
        <x:v>813.40</x:v>
      </x:c>
      <x:c r="Y40" s="11" t="n">
        <x:v>109680000</x:v>
      </x:c>
      <x:c r="Z40" s="11" t="n">
        <x:v>33.27</x:v>
      </x:c>
      <x:c r="AA40" s="7" t="str">
        <x:v>Single Leg Flow (普通單腿異動)</x:v>
      </x:c>
      <x:c r="AB40" s="7" t="str">
        <x:v>看多</x:v>
      </x:c>
      <x:c r="AC40" s="5" t="str">
        <x:v>-</x:v>
      </x:c>
      <x:c r="AD40" s="7" t="str">
        <x:v>Single Leg</x:v>
      </x:c>
      <x:c r="AE40" s="5" t="str">
        <x:v>單腿</x:v>
      </x:c>
      <x:c r="AF40" s="5" t="str">
        <x:v>Unconfirmed (常規未確認)</x:v>
      </x:c>
      <x:c r="AG40" s="5" t="str">
        <x:v>↑看多</x:v>
      </x:c>
      <x:c r="AH40" s="5" t="str">
        <x:v>普通成交</x:v>
      </x:c>
      <x:c r="AI40" s="5" t="str">
        <x:v>AUTO</x:v>
      </x:c>
      <x:c r="AJ40" s="10" t="n">
        <x:v>1371</x:v>
      </x:c>
      <x:c r="AK40" s="12" t="n">
        <x:v>13.4</x:v>
      </x:c>
      <x:c r="AL40" s="12" t="n">
        <x:v>13.2</x:v>
      </x:c>
      <x:c r="AM40" s="12" t="n">
        <x:v>13.4</x:v>
      </x:c>
      <x:c r="AN40" s="11" t="n">
        <x:v>31.072</x:v>
      </x:c>
      <x:c r="AO40" s="11" t="n">
        <x:v>40.219</x:v>
      </x:c>
      <x:c r="AP40" s="13" t="n">
        <x:v>0.181464</x:v>
      </x:c>
      <x:c r="AQ40" s="13" t="n">
        <x:v>0.001753</x:v>
      </x:c>
      <x:c r="AR40" s="13" t="n">
        <x:v>0.986472</x:v>
      </x:c>
      <x:c r="AS40" s="13" t="n">
        <x:v>-0.15589</x:v>
      </x:c>
      <x:c r="AT40" s="13" t="n">
        <x:v>0.366152</x:v>
      </x:c>
      <x:c r="AU40" s="10" t="n">
        <x:v>3104</x:v>
      </x:c>
      <x:c r="AV40" s="10" t="n">
        <x:v>10977</x:v>
      </x:c>
      <x:c r="AW40" s="14" t="n">
        <x:v>0.1249</x:v>
      </x:c>
      <x:c r="AX40" s="14" t="n">
        <x:v>0.28277</x:v>
      </x:c>
      <x:c r="AY40" s="5" t="str">
        <x:v>AMEX,ARCA,MEMX</x:v>
      </x:c>
      <x:c r="AZ40" s="5" t="str">
        <x:v>20261021</x:v>
      </x:c>
      <x:c r="BA40" s="5" t="str">
        <x:v>-</x:v>
      </x:c>
      <x:c r="BB40" s="5" t="str">
        <x:v>504083507</x:v>
      </x:c>
      <x:c r="BC40" s="5" t="str">
        <x:v>82252918909550</x:v>
      </x:c>
      <x:c r="BD40" s="5" t="str">
        <x:v>81</x:v>
      </x:c>
      <x:c r="BE40" s="5" t="str">
        <x:v>0</x:v>
      </x:c>
      <x:c r="BF40" s="5" t="str"/>
      <x:c r="BG40" s="5" t="str"/>
      <x:c r="BH40" s="5" t="str">
        <x:v>2</x:v>
      </x:c>
      <x:c r="BI40" s="5" t="str">
        <x:v>10002004</x:v>
      </x:c>
      <x:c r="BJ40" s="5" t="str">
        <x:v>10002136</x:v>
      </x:c>
      <x:c r="BK40" s="5" t="str">
        <x:v>1f081d347d6954f458d352ced7688a64</x:v>
      </x:c>
      <x:c r="BL40" s="5" t="str">
        <x:v>0</x:v>
      </x:c>
      <x:c r="BM40" s="5" t="str">
        <x:v>5002674140</x:v>
      </x:c>
      <x:c r="BN40" s="5" t="str">
        <x:v>1</x:v>
      </x:c>
      <x:c r="BO40" s="5" t="str"/>
      <x:c r="BP40" s="5" t="str">
        <x:v>504083507_1793640609_7703627756432523264_1793640609_7703627756432523267</x:v>
      </x:c>
      <x:c r="BQ40" s="5" t="str">
        <x:v>1</x:v>
      </x:c>
      <x:c r="BR40" s="5" t="str">
        <x:v>25</x:v>
      </x:c>
      <x:c r="BS40" s="5" t="str">
        <x:v>a43824eb</x:v>
      </x:c>
      <x:c r="BT40" s="5" t="str">
        <x:v>2026-11-08 01:21:03</x:v>
      </x:c>
      <x:c r="BU40" s="42" t="n">
        <x:f>M40-TODAY()</x:f>
        <x:v>132</x:v>
      </x:c>
    </x:row>
    <x:row r="41" ht="72" customHeight="1">
      <x:c r="A41" s="5" t="str">
        <x:v>-</x:v>
      </x:c>
      <x:c r="B41" s="8" t="n">
        <x:v>46328.51611111111</x:v>
      </x:c>
      <x:c r="C41" s="5" t="str">
        <x:v>META</x:v>
      </x:c>
      <x:c r="D41" s="5" t="str">
        <x:v>未审核</x:v>
      </x:c>
      <x:c r="E41" s="7" t="str">
        <x:v>本轮抓取尚未通过逐条复核，按规则显示未审核</x:v>
      </x:c>
      <x:c r="F41" s="5" t="str">
        <x:v>META 290119 200.00P</x:v>
      </x:c>
      <x:c r="G41" s="5" t="str">
        <x:v>主動買入</x:v>
      </x:c>
      <x:c r="H41" s="5" t="str">
        <x:v>📢 超級巨鯨大單 ($50.0M)</x:v>
      </x:c>
      <x:c r="I41" s="7" t="str">
        <x:v>🛡️ 買方極深價外尾部對沖 (到期需跌破 195.50 才開始獲利，距現價 -68.0%)</x:v>
      </x:c>
      <x:c r="J41" s="5" t="str">
        <x:v>2026-11-07 17:21:16</x:v>
      </x:c>
      <x:c r="K41" s="5" t="str">
        <x:v>未审核</x:v>
      </x:c>
      <x:c r="L41" s="5" t="str"/>
      <x:c r="M41" s="9" t="n">
        <x:v>47137</x:v>
      </x:c>
      <x:c r="N41" s="10" t="n">
        <x:v>804</x:v>
      </x:c>
      <x:c r="O41" s="10" t="n">
        <x:v>809</x:v>
      </x:c>
      <x:c r="P41" s="11" t="n">
        <x:v>200</x:v>
      </x:c>
      <x:c r="Q41" s="5" t="str">
        <x:v>Mid (中間價撮合)</x:v>
      </x:c>
      <x:c r="R41" s="11" t="n">
        <x:v>611.3</x:v>
      </x:c>
      <x:c r="S41" s="11" t="n">
        <x:v>1125000</x:v>
      </x:c>
      <x:c r="T41" s="11" t="n">
        <x:v>48875000</x:v>
      </x:c>
      <x:c r="U41" s="11" t="n">
        <x:v>7.86</x:v>
      </x:c>
      <x:c r="V41" s="11" t="n">
        <x:v>-1125000</x:v>
      </x:c>
      <x:c r="W41" s="11" t="str">
        <x:v>43.4:1</x:v>
      </x:c>
      <x:c r="X41" s="5" t="str">
        <x:v>195.50</x:v>
      </x:c>
      <x:c r="Y41" s="11" t="n">
        <x:v>50000000</x:v>
      </x:c>
      <x:c r="Z41" s="11" t="n">
        <x:v>-68.02</x:v>
      </x:c>
      <x:c r="AA41" s="7" t="str">
        <x:v>Single Leg Flow (普通單腿異動)</x:v>
      </x:c>
      <x:c r="AB41" s="7" t="str">
        <x:v>看空</x:v>
      </x:c>
      <x:c r="AC41" s="5" t="str">
        <x:v>-</x:v>
      </x:c>
      <x:c r="AD41" s="7" t="str">
        <x:v>Single Leg</x:v>
      </x:c>
      <x:c r="AE41" s="5" t="str">
        <x:v>單腿</x:v>
      </x:c>
      <x:c r="AF41" s="5" t="str">
        <x:v>Position Turnover (大單換手/存量博弈)</x:v>
      </x:c>
      <x:c r="AG41" s="5" t="str">
        <x:v>↓看空</x:v>
      </x:c>
      <x:c r="AH41" s="5" t="str">
        <x:v>現場交易</x:v>
      </x:c>
      <x:c r="AI41" s="5" t="str">
        <x:v>SLFT</x:v>
      </x:c>
      <x:c r="AJ41" s="10" t="n">
        <x:v>2500</x:v>
      </x:c>
      <x:c r="AK41" s="12" t="n">
        <x:v>4.5</x:v>
      </x:c>
      <x:c r="AL41" s="12" t="n">
        <x:v>3.5</x:v>
      </x:c>
      <x:c r="AM41" s="12" t="n">
        <x:v>4.65</x:v>
      </x:c>
      <x:c r="AN41" s="11" t="n">
        <x:v>67.282</x:v>
      </x:c>
      <x:c r="AO41" s="11" t="n">
        <x:v>46.819</x:v>
      </x:c>
      <x:c r="AP41" s="13" t="n">
        <x:v>-0.019605</x:v>
      </x:c>
      <x:c r="AQ41" s="13" t="n">
        <x:v>0.000111</x:v>
      </x:c>
      <x:c r="AR41" s="13" t="n">
        <x:v>0.436194</x:v>
      </x:c>
      <x:c r="AS41" s="13" t="n">
        <x:v>-0.011286</x:v>
      </x:c>
      <x:c r="AT41" s="13" t="n">
        <x:v>-0.255785</x:v>
      </x:c>
      <x:c r="AU41" s="10" t="n">
        <x:v>2500</x:v>
      </x:c>
      <x:c r="AV41" s="10" t="n">
        <x:v>2591</x:v>
      </x:c>
      <x:c r="AW41" s="14" t="n">
        <x:v>0.9649</x:v>
      </x:c>
      <x:c r="AX41" s="14" t="n">
        <x:v>0.96487</x:v>
      </x:c>
      <x:c r="AY41" s="5" t="str">
        <x:v>#42</x:v>
      </x:c>
      <x:c r="AZ41" s="5" t="str">
        <x:v>20261021</x:v>
      </x:c>
      <x:c r="BA41" s="5" t="str">
        <x:v>-</x:v>
      </x:c>
      <x:c r="BB41" s="5" t="str">
        <x:v>508038837</x:v>
      </x:c>
      <x:c r="BC41" s="5" t="str">
        <x:v>82252918909550</x:v>
      </x:c>
      <x:c r="BD41" s="5" t="str">
        <x:v>81</x:v>
      </x:c>
      <x:c r="BE41" s="5" t="str">
        <x:v>4</x:v>
      </x:c>
      <x:c r="BF41" s="5" t="str">
        <x:v>SLFT</x:v>
      </x:c>
      <x:c r="BG41" s="5" t="str">
        <x:v>SPHR</x:v>
      </x:c>
      <x:c r="BH41" s="5" t="str">
        <x:v>1</x:v>
      </x:c>
      <x:c r="BI41" s="5" t="str">
        <x:v>10002004</x:v>
      </x:c>
      <x:c r="BJ41" s="5" t="str">
        <x:v>10002136</x:v>
      </x:c>
      <x:c r="BK41" s="5" t="str">
        <x:v>2c6d7d5b47d85e0085b8708674e35814</x:v>
      </x:c>
      <x:c r="BL41" s="5" t="str">
        <x:v>0</x:v>
      </x:c>
      <x:c r="BM41" s="5" t="str">
        <x:v>5002673720</x:v>
      </x:c>
      <x:c r="BN41" s="5" t="str">
        <x:v>1</x:v>
      </x:c>
      <x:c r="BO41" s="5" t="str">
        <x:v>42</x:v>
      </x:c>
      <x:c r="BP41" s="5" t="str"/>
      <x:c r="BQ41" s="5" t="str">
        <x:v>0</x:v>
      </x:c>
      <x:c r="BR41" s="5" t="str">
        <x:v>42</x:v>
      </x:c>
      <x:c r="BS41" s="5" t="str">
        <x:v>a43824eb</x:v>
      </x:c>
      <x:c r="BT41" s="5" t="str">
        <x:v>2026-11-08 01:21:03</x:v>
      </x:c>
      <x:c r="BU41" s="42" t="n">
        <x:f>M41-TODAY()</x:f>
        <x:v>804</x:v>
      </x:c>
    </x:row>
    <x:row r="42" ht="72" customHeight="1">
      <x:c r="A42" s="5" t="str">
        <x:v>-</x:v>
      </x:c>
      <x:c r="B42" s="8" t="n">
        <x:v>46328.50587962963</x:v>
      </x:c>
      <x:c r="C42" s="5" t="str">
        <x:v>META</x:v>
      </x:c>
      <x:c r="D42" s="5" t="str">
        <x:v>未审核</x:v>
      </x:c>
      <x:c r="E42" s="7" t="str">
        <x:v>本轮抓取尚未通过逐条复核，按规则显示未审核</x:v>
      </x:c>
      <x:c r="F42" s="5" t="str">
        <x:v>META 270319 800.00C</x:v>
      </x:c>
      <x:c r="G42" s="5" t="str">
        <x:v>主動買入</x:v>
      </x:c>
      <x:c r="H42" s="5" t="str">
        <x:v>📢 超級巨鯨大單 ($80.0M)</x:v>
      </x:c>
      <x:c r="I42" s="7" t="str">
        <x:v>-</x:v>
      </x:c>
      <x:c r="J42" s="5" t="str">
        <x:v>-</x:v>
      </x:c>
      <x:c r="K42" s="5" t="str">
        <x:v>未审核</x:v>
      </x:c>
      <x:c r="L42" s="5" t="str"/>
      <x:c r="M42" s="9" t="n">
        <x:v>46465</x:v>
      </x:c>
      <x:c r="N42" s="10" t="n">
        <x:v>131</x:v>
      </x:c>
      <x:c r="O42" s="10" t="n">
        <x:v>137</x:v>
      </x:c>
      <x:c r="P42" s="11" t="n">
        <x:v>800</x:v>
      </x:c>
      <x:c r="Q42" s="5" t="str">
        <x:v>At Ask (賣一主動買)</x:v>
      </x:c>
      <x:c r="R42" s="11" t="n">
        <x:v>612.82</x:v>
      </x:c>
      <x:c r="S42" s="11" t="n">
        <x:v>1350000</x:v>
      </x:c>
      <x:c r="T42" s="11" t="str">
        <x:v>+∞</x:v>
      </x:c>
      <x:c r="U42" s="11" t="n">
        <x:v>11.16</x:v>
      </x:c>
      <x:c r="V42" s="11" t="n">
        <x:v>-1350000</x:v>
      </x:c>
      <x:c r="W42" s="11" t="str">
        <x:v>∞:1</x:v>
      </x:c>
      <x:c r="X42" s="5" t="str">
        <x:v>813.50</x:v>
      </x:c>
      <x:c r="Y42" s="11" t="n">
        <x:v>80000000</x:v>
      </x:c>
      <x:c r="Z42" s="11" t="n">
        <x:v>32.75</x:v>
      </x:c>
      <x:c r="AA42" s="7" t="str">
        <x:v>Single Leg Flow (普通單腿異動)</x:v>
      </x:c>
      <x:c r="AB42" s="7" t="str">
        <x:v>看多</x:v>
      </x:c>
      <x:c r="AC42" s="5" t="str">
        <x:v>-</x:v>
      </x:c>
      <x:c r="AD42" s="7" t="str">
        <x:v>Single Leg</x:v>
      </x:c>
      <x:c r="AE42" s="5" t="str">
        <x:v>單腿</x:v>
      </x:c>
      <x:c r="AF42" s="5" t="str">
        <x:v>Unconfirmed (常規未確認)</x:v>
      </x:c>
      <x:c r="AG42" s="5" t="str">
        <x:v>↑看多</x:v>
      </x:c>
      <x:c r="AH42" s="5" t="str">
        <x:v>普通成交</x:v>
      </x:c>
      <x:c r="AI42" s="5" t="str">
        <x:v>AUTO</x:v>
      </x:c>
      <x:c r="AJ42" s="10" t="n">
        <x:v>1000</x:v>
      </x:c>
      <x:c r="AK42" s="12" t="n">
        <x:v>13.5</x:v>
      </x:c>
      <x:c r="AL42" s="12" t="n">
        <x:v>13.45</x:v>
      </x:c>
      <x:c r="AM42" s="12" t="n">
        <x:v>13.5</x:v>
      </x:c>
      <x:c r="AN42" s="11" t="n">
        <x:v>30.544</x:v>
      </x:c>
      <x:c r="AO42" s="11" t="n">
        <x:v>39.954</x:v>
      </x:c>
      <x:c r="AP42" s="13" t="n">
        <x:v>0.18221</x:v>
      </x:c>
      <x:c r="AQ42" s="13" t="n">
        <x:v>0.001764</x:v>
      </x:c>
      <x:c r="AR42" s="13" t="n">
        <x:v>0.991694</x:v>
      </x:c>
      <x:c r="AS42" s="13" t="n">
        <x:v>-0.155721</x:v>
      </x:c>
      <x:c r="AT42" s="13" t="n">
        <x:v>0.368973</x:v>
      </x:c>
      <x:c r="AU42" s="10" t="n">
        <x:v>1048</x:v>
      </x:c>
      <x:c r="AV42" s="10" t="n">
        <x:v>10977</x:v>
      </x:c>
      <x:c r="AW42" s="14" t="n">
        <x:v>0.0911</x:v>
      </x:c>
      <x:c r="AX42" s="14" t="n">
        <x:v>0.09547</x:v>
      </x:c>
      <x:c r="AY42" s="5" t="str">
        <x:v>#28,MEMX</x:v>
      </x:c>
      <x:c r="AZ42" s="5" t="str">
        <x:v>20261021</x:v>
      </x:c>
      <x:c r="BA42" s="5" t="str">
        <x:v>-</x:v>
      </x:c>
      <x:c r="BB42" s="5" t="str">
        <x:v>504083507</x:v>
      </x:c>
      <x:c r="BC42" s="5" t="str">
        <x:v>82252918909550</x:v>
      </x:c>
      <x:c r="BD42" s="5" t="str">
        <x:v>81</x:v>
      </x:c>
      <x:c r="BE42" s="5" t="str">
        <x:v>0</x:v>
      </x:c>
      <x:c r="BF42" s="5" t="str"/>
      <x:c r="BG42" s="5" t="str"/>
      <x:c r="BH42" s="5" t="str">
        <x:v>2</x:v>
      </x:c>
      <x:c r="BI42" s="5" t="str">
        <x:v>10002004</x:v>
      </x:c>
      <x:c r="BJ42" s="5" t="str">
        <x:v>10002136</x:v>
      </x:c>
      <x:c r="BK42" s="5" t="str">
        <x:v>75128c2432afe3b203ffc70ac4049d5c</x:v>
      </x:c>
      <x:c r="BL42" s="5" t="str">
        <x:v>0</x:v>
      </x:c>
      <x:c r="BM42" s="5" t="str">
        <x:v>5002673609</x:v>
      </x:c>
      <x:c r="BN42" s="5" t="str">
        <x:v>1</x:v>
      </x:c>
      <x:c r="BO42" s="5" t="str"/>
      <x:c r="BP42" s="5" t="str">
        <x:v>504083507_1793635708_7703606706797805568_1793635708_7703606706797805569</x:v>
      </x:c>
      <x:c r="BQ42" s="5" t="str">
        <x:v>1</x:v>
      </x:c>
      <x:c r="BR42" s="5" t="str">
        <x:v>28</x:v>
      </x:c>
      <x:c r="BS42" s="5" t="str">
        <x:v>a43824eb</x:v>
      </x:c>
      <x:c r="BT42" s="5" t="str">
        <x:v>2026-11-08 01:21:03</x:v>
      </x:c>
      <x:c r="BU42" s="42" t="n">
        <x:f>M42-TODAY()</x:f>
        <x:v>132</x:v>
      </x:c>
    </x:row>
    <x:row r="43" ht="72" customHeight="1">
      <x:c r="A43" s="5" t="str">
        <x:v>-</x:v>
      </x:c>
      <x:c r="B43" s="8" t="n">
        <x:v>46328.46612268518</x:v>
      </x:c>
      <x:c r="C43" s="5" t="str">
        <x:v>META</x:v>
      </x:c>
      <x:c r="D43" s="5" t="str">
        <x:v>未审核</x:v>
      </x:c>
      <x:c r="E43" s="7" t="str">
        <x:v>本轮抓取尚未通过逐条复核，按规则显示未审核</x:v>
      </x:c>
      <x:c r="F43" s="5" t="str">
        <x:v>META 270115 590.00P</x:v>
      </x:c>
      <x:c r="G43" s="5" t="str">
        <x:v>主動買入</x:v>
      </x:c>
      <x:c r="H43" s="5" t="str">
        <x:v>💎 巨量現貨吸籌/備兌 ($59.0M)</x:v>
      </x:c>
      <x:c r="I43" s="7" t="str">
        <x:v>💎 巨額現貨綁定大單 (期權現貨聯動撮合，名義本金超5000萬)</x:v>
      </x:c>
      <x:c r="J43" s="5" t="str">
        <x:v>2026-11-07 17:21:16</x:v>
      </x:c>
      <x:c r="K43" s="5" t="str">
        <x:v>未审核</x:v>
      </x:c>
      <x:c r="L43" s="5" t="str"/>
      <x:c r="M43" s="9" t="n">
        <x:v>46402</x:v>
      </x:c>
      <x:c r="N43" s="10" t="n">
        <x:v>69</x:v>
      </x:c>
      <x:c r="O43" s="10" t="n">
        <x:v>74</x:v>
      </x:c>
      <x:c r="P43" s="11" t="n">
        <x:v>590</x:v>
      </x:c>
      <x:c r="Q43" s="5" t="str">
        <x:v>Mid (中間價撮合)</x:v>
      </x:c>
      <x:c r="R43" s="11" t="n">
        <x:v>619.75</x:v>
      </x:c>
      <x:c r="S43" s="11" t="n">
        <x:v>2725000</x:v>
      </x:c>
      <x:c r="T43" s="11" t="str">
        <x:v>+∞</x:v>
      </x:c>
      <x:c r="U43" s="11" t="n">
        <x:v>61.32</x:v>
      </x:c>
      <x:c r="V43" s="11" t="n">
        <x:v>-5700000</x:v>
      </x:c>
      <x:c r="W43" s="11" t="str">
        <x:v>∞:1</x:v>
      </x:c>
      <x:c r="X43" s="5" t="str">
        <x:v>647.00</x:v>
      </x:c>
      <x:c r="Y43" s="11" t="n">
        <x:v>59000000</x:v>
      </x:c>
      <x:c r="Z43" s="11" t="n">
        <x:v>4.4</x:v>
      </x:c>
      <x:c r="AA43" s="7" t="str">
        <x:v>Protective Put (現貨保護性看跌)</x:v>
      </x:c>
      <x:c r="AB43" s="7" t="str">
        <x:v>防禦避險</x:v>
      </x:c>
      <x:c r="AC43" s="5" t="str">
        <x:v>-</x:v>
      </x:c>
      <x:c r="AD43" s="7" t="str">
        <x:v>Single Leg</x:v>
      </x:c>
      <x:c r="AE43" s="5" t="str">
        <x:v>多腿</x:v>
      </x:c>
      <x:c r="AF43" s="5" t="str">
        <x:v>Position Turnover (大單換手/存量博弈)</x:v>
      </x:c>
      <x:c r="AG43" s="5" t="str">
        <x:v>↓看空</x:v>
      </x:c>
      <x:c r="AH43" s="5" t="str">
        <x:v>交叉交易</x:v>
      </x:c>
      <x:c r="AI43" s="5" t="str">
        <x:v>TLCT</x:v>
      </x:c>
      <x:c r="AJ43" s="10" t="n">
        <x:v>1000</x:v>
      </x:c>
      <x:c r="AK43" s="12" t="n">
        <x:v>27.25</x:v>
      </x:c>
      <x:c r="AL43" s="12" t="n">
        <x:v>26.55</x:v>
      </x:c>
      <x:c r="AM43" s="12" t="n">
        <x:v>27.35</x:v>
      </x:c>
      <x:c r="AN43" s="11" t="n">
        <x:v>4.8</x:v>
      </x:c>
      <x:c r="AO43" s="11" t="n">
        <x:v>38.652</x:v>
      </x:c>
      <x:c r="AP43" s="13" t="n">
        <x:v>-0.340689</x:v>
      </x:c>
      <x:c r="AQ43" s="13" t="n">
        <x:v>0.003422</x:v>
      </x:c>
      <x:c r="AR43" s="13" t="n">
        <x:v>1.023118</x:v>
      </x:c>
      <x:c r="AS43" s="13" t="n">
        <x:v>-0.243781</x:v>
      </x:c>
      <x:c r="AT43" s="13" t="n">
        <x:v>-0.412001</x:v>
      </x:c>
      <x:c r="AU43" s="10" t="n">
        <x:v>1052</x:v>
      </x:c>
      <x:c r="AV43" s="10" t="n">
        <x:v>2396</x:v>
      </x:c>
      <x:c r="AW43" s="14" t="n">
        <x:v>0.4174</x:v>
      </x:c>
      <x:c r="AX43" s="14" t="n">
        <x:v>0.43906</x:v>
      </x:c>
      <x:c r="AY43" s="5" t="str">
        <x:v>PHLX</x:v>
      </x:c>
      <x:c r="AZ43" s="5" t="str">
        <x:v>20261021</x:v>
      </x:c>
      <x:c r="BA43" s="5" t="str">
        <x:v>-</x:v>
      </x:c>
      <x:c r="BB43" s="5" t="str">
        <x:v>500709694</x:v>
      </x:c>
      <x:c r="BC43" s="5" t="str">
        <x:v>82252918909550</x:v>
      </x:c>
      <x:c r="BD43" s="5" t="str">
        <x:v>81</x:v>
      </x:c>
      <x:c r="BE43" s="5" t="str">
        <x:v>2</x:v>
      </x:c>
      <x:c r="BF43" s="5" t="str">
        <x:v>TLCT</x:v>
      </x:c>
      <x:c r="BG43" s="5" t="str">
        <x:v>PHLX</x:v>
      </x:c>
      <x:c r="BH43" s="5" t="str">
        <x:v>1</x:v>
      </x:c>
      <x:c r="BI43" s="5" t="str">
        <x:v>10002004</x:v>
      </x:c>
      <x:c r="BJ43" s="5" t="str">
        <x:v>10002136</x:v>
      </x:c>
      <x:c r="BK43" s="5" t="str">
        <x:v>01d17f28cc46a4b64201bc566dfc3b88</x:v>
      </x:c>
      <x:c r="BL43" s="5" t="str">
        <x:v>0</x:v>
      </x:c>
      <x:c r="BM43" s="5" t="str">
        <x:v>5002673054</x:v>
      </x:c>
      <x:c r="BN43" s="5" t="str">
        <x:v>1</x:v>
      </x:c>
      <x:c r="BO43" s="5" t="str">
        <x:v>39</x:v>
      </x:c>
      <x:c r="BP43" s="5" t="str"/>
      <x:c r="BQ43" s="5" t="str">
        <x:v>0</x:v>
      </x:c>
      <x:c r="BR43" s="5" t="str">
        <x:v>39</x:v>
      </x:c>
      <x:c r="BS43" s="5" t="str">
        <x:v>a43824eb</x:v>
      </x:c>
      <x:c r="BT43" s="5" t="str">
        <x:v>2026-11-08 01:21:03</x:v>
      </x:c>
      <x:c r="BU43" s="42" t="n">
        <x:f>M43-TODAY()</x:f>
        <x:v>69</x:v>
      </x:c>
    </x:row>
    <x:row r="44" ht="72" customHeight="1">
      <x:c r="A44" s="5" t="str">
        <x:v>-</x:v>
      </x:c>
      <x:c r="B44" s="8" t="n">
        <x:v>46325.648877314816</x:v>
      </x:c>
      <x:c r="C44" s="5" t="str">
        <x:v>META</x:v>
      </x:c>
      <x:c r="D44" s="5" t="str">
        <x:v>未审核</x:v>
      </x:c>
      <x:c r="E44" s="7" t="str">
        <x:v>本轮抓取尚未通过逐条复核，按规则显示未审核</x:v>
      </x:c>
      <x:c r="F44" s="5" t="str">
        <x:v>META 261218 800.00C</x:v>
      </x:c>
      <x:c r="G44" s="5" t="str">
        <x:v>主動賣出</x:v>
      </x:c>
      <x:c r="H44" s="5" t="str">
        <x:v>📢 跨市場巨鯨大單 ($120.1M)</x:v>
      </x:c>
      <x:c r="I44" s="7" t="str">
        <x:v>-</x:v>
      </x:c>
      <x:c r="J44" s="5" t="str">
        <x:v>-</x:v>
      </x:c>
      <x:c r="K44" s="5" t="str">
        <x:v>未审核</x:v>
      </x:c>
      <x:c r="L44" s="5" t="str"/>
      <x:c r="M44" s="9" t="n">
        <x:v>46374</x:v>
      </x:c>
      <x:c r="N44" s="10" t="n">
        <x:v>41</x:v>
      </x:c>
      <x:c r="O44" s="10" t="n">
        <x:v>49</x:v>
      </x:c>
      <x:c r="P44" s="11" t="n">
        <x:v>800</x:v>
      </x:c>
      <x:c r="Q44" s="5" t="str">
        <x:v>Mid (中間價撮合)</x:v>
      </x:c>
      <x:c r="R44" s="11" t="n">
        <x:v>612.775</x:v>
      </x:c>
      <x:c r="S44" s="11" t="n">
        <x:v>247664</x:v>
      </x:c>
      <x:c r="T44" s="11" t="n">
        <x:v>247663.95</x:v>
      </x:c>
      <x:c r="U44" s="11" t="n">
        <x:v>96.8</x:v>
      </x:c>
      <x:c r="V44" s="11" t="str">
        <x:v>-∞</x:v>
      </x:c>
      <x:c r="W44" s="11" t="str">
        <x:v>1:∞</x:v>
      </x:c>
      <x:c r="X44" s="5" t="str">
        <x:v>801.65</x:v>
      </x:c>
      <x:c r="Y44" s="11" t="n">
        <x:v>120080000</x:v>
      </x:c>
      <x:c r="Z44" s="11" t="n">
        <x:v>30.82</x:v>
      </x:c>
      <x:c r="AA44" s="7" t="str">
        <x:v>Naked Call Selling (高位阻力壓制)</x:v>
      </x:c>
      <x:c r="AB44" s="7" t="str">
        <x:v>看平偏空</x:v>
      </x:c>
      <x:c r="AC44" s="5" t="str">
        <x:v>-</x:v>
      </x:c>
      <x:c r="AD44" s="7" t="str">
        <x:v>Single Leg</x:v>
      </x:c>
      <x:c r="AE44" s="5" t="str">
        <x:v>單腿</x:v>
      </x:c>
      <x:c r="AF44" s="5" t="str">
        <x:v>Unconfirmed (常規未確認)</x:v>
      </x:c>
      <x:c r="AG44" s="5" t="str">
        <x:v>↓看空</x:v>
      </x:c>
      <x:c r="AH44" s="5" t="str">
        <x:v>跨市場撮單 普通成交</x:v>
      </x:c>
      <x:c r="AI44" s="5" t="str">
        <x:v>AUTO ISOI</x:v>
      </x:c>
      <x:c r="AJ44" s="10" t="n">
        <x:v>1501</x:v>
      </x:c>
      <x:c r="AK44" s="12" t="n">
        <x:v>1.649993</x:v>
      </x:c>
      <x:c r="AL44" s="12" t="n">
        <x:v>1.57</x:v>
      </x:c>
      <x:c r="AM44" s="12" t="n">
        <x:v>1.66</x:v>
      </x:c>
      <x:c r="AN44" s="11" t="n">
        <x:v>30.553</x:v>
      </x:c>
      <x:c r="AO44" s="11" t="n">
        <x:v>40.407</x:v>
      </x:c>
      <x:c r="AP44" s="13" t="n">
        <x:v>0.045471</x:v>
      </x:c>
      <x:c r="AQ44" s="13" t="n">
        <x:v>0.001053</x:v>
      </x:c>
      <x:c r="AR44" s="13" t="n">
        <x:v>0.214661</x:v>
      </x:c>
      <x:c r="AS44" s="13" t="n">
        <x:v>-0.090333</x:v>
      </x:c>
      <x:c r="AT44" s="13" t="n">
        <x:v>0.035278</x:v>
      </x:c>
      <x:c r="AU44" s="10" t="n">
        <x:v>1976</x:v>
      </x:c>
      <x:c r="AV44" s="10" t="n">
        <x:v>17654</x:v>
      </x:c>
      <x:c r="AW44" s="14" t="n">
        <x:v>0.085</x:v>
      </x:c>
      <x:c r="AX44" s="14" t="n">
        <x:v>0.11192</x:v>
      </x:c>
      <x:c r="AY44" s="5" t="str">
        <x:v>AMEX,BOX,CBOE,#28,EDGX,#30,ISE,#32,MIAX,ARCA,MPRL,NSDQ,BX,#38,PHLX,BZX,MEMX,#42,#43,#44</x:v>
      </x:c>
      <x:c r="AZ44" s="5" t="str">
        <x:v>20261021</x:v>
      </x:c>
      <x:c r="BA44" s="5" t="str">
        <x:v>-</x:v>
      </x:c>
      <x:c r="BB44" s="5" t="str">
        <x:v>500331770</x:v>
      </x:c>
      <x:c r="BC44" s="5" t="str">
        <x:v>82252918909550</x:v>
      </x:c>
      <x:c r="BD44" s="5" t="str">
        <x:v>81</x:v>
      </x:c>
      <x:c r="BE44" s="5" t="str">
        <x:v>1</x:v>
      </x:c>
      <x:c r="BF44" s="5" t="str"/>
      <x:c r="BG44" s="5" t="str"/>
      <x:c r="BH44" s="5" t="str">
        <x:v>1</x:v>
      </x:c>
      <x:c r="BI44" s="5" t="str">
        <x:v>10002004</x:v>
      </x:c>
      <x:c r="BJ44" s="5" t="str">
        <x:v>10002136</x:v>
      </x:c>
      <x:c r="BK44" s="5" t="str">
        <x:v>b07d532a87fced161cfe267bc531e34f</x:v>
      </x:c>
      <x:c r="BL44" s="5" t="str">
        <x:v>0</x:v>
      </x:c>
      <x:c r="BM44" s="5" t="str">
        <x:v>5002672260</x:v>
      </x:c>
      <x:c r="BN44" s="5" t="str">
        <x:v>1</x:v>
      </x:c>
      <x:c r="BO44" s="5" t="str"/>
      <x:c r="BP44" s="5" t="str">
        <x:v>500331770_1793388863_7702546515595624448_1793388863_7702546515595624492</x:v>
      </x:c>
      <x:c r="BQ44" s="5" t="str">
        <x:v>1</x:v>
      </x:c>
      <x:c r="BR44" s="5" t="str">
        <x:v>25</x:v>
      </x:c>
      <x:c r="BS44" s="5" t="str">
        <x:v>a43824eb</x:v>
      </x:c>
      <x:c r="BT44" s="5" t="str">
        <x:v>2026-11-08 01:21:03</x:v>
      </x:c>
      <x:c r="BU44" s="42" t="n">
        <x:f>M44-TODAY()</x:f>
        <x:v>41</x:v>
      </x:c>
    </x:row>
    <x:row r="45" ht="72" customHeight="1">
      <x:c r="A45" s="5" t="str">
        <x:v>-</x:v>
      </x:c>
      <x:c r="B45" s="8" t="n">
        <x:v>46325.63238425926</x:v>
      </x:c>
      <x:c r="C45" s="5" t="str">
        <x:v>META</x:v>
      </x:c>
      <x:c r="D45" s="5" t="str">
        <x:v>未审核</x:v>
      </x:c>
      <x:c r="E45" s="7" t="str">
        <x:v>本轮抓取尚未通过逐条复核，按规则显示未审核</x:v>
      </x:c>
      <x:c r="F45" s="5" t="str">
        <x:v>META 270115 570.00P</x:v>
      </x:c>
      <x:c r="G45" s="5" t="str">
        <x:v>主動賣出</x:v>
      </x:c>
      <x:c r="H45" s="5" t="str">
        <x:v>💎 巨量現貨吸籌/備兌 ($57.0M)</x:v>
      </x:c>
      <x:c r="I45" s="7" t="str">
        <x:v>💎 巨額現貨綁定大單 (期權現貨聯動撮合，名義本金超5000萬)</x:v>
      </x:c>
      <x:c r="J45" s="5" t="str">
        <x:v>2026-11-07 17:21:16</x:v>
      </x:c>
      <x:c r="K45" s="5" t="str">
        <x:v>未审核</x:v>
      </x:c>
      <x:c r="L45" s="5" t="str"/>
      <x:c r="M45" s="9" t="n">
        <x:v>46402</x:v>
      </x:c>
      <x:c r="N45" s="10" t="n">
        <x:v>69</x:v>
      </x:c>
      <x:c r="O45" s="10" t="n">
        <x:v>77</x:v>
      </x:c>
      <x:c r="P45" s="11" t="n">
        <x:v>570</x:v>
      </x:c>
      <x:c r="Q45" s="5" t="str">
        <x:v>Mid (中間價撮合)</x:v>
      </x:c>
      <x:c r="R45" s="11" t="n">
        <x:v>614.05</x:v>
      </x:c>
      <x:c r="S45" s="11" t="n">
        <x:v>2265000</x:v>
      </x:c>
      <x:c r="T45" s="11" t="n">
        <x:v>2265000</x:v>
      </x:c>
      <x:c r="U45" s="11" t="n">
        <x:v>72.15</x:v>
      </x:c>
      <x:c r="V45" s="11" t="n">
        <x:v>-54735000</x:v>
      </x:c>
      <x:c r="W45" s="11" t="str">
        <x:v>1:24.2</x:v>
      </x:c>
      <x:c r="X45" s="5" t="str">
        <x:v>547.35</x:v>
      </x:c>
      <x:c r="Y45" s="11" t="n">
        <x:v>57000000</x:v>
      </x:c>
      <x:c r="Z45" s="11" t="n">
        <x:v>-10.86</x:v>
      </x:c>
      <x:c r="AA45" s="7" t="str">
        <x:v>Cash-Secured Put (現貨聯動折價接盤)</x:v>
      </x:c>
      <x:c r="AB45" s="7" t="str">
        <x:v>溫和看多/逢低吸籌</x:v>
      </x:c>
      <x:c r="AC45" s="5" t="str">
        <x:v>-</x:v>
      </x:c>
      <x:c r="AD45" s="7" t="str">
        <x:v>Single Leg</x:v>
      </x:c>
      <x:c r="AE45" s="5" t="str">
        <x:v>多腿</x:v>
      </x:c>
      <x:c r="AF45" s="5" t="str">
        <x:v>Unconfirmed (常規未確認)</x:v>
      </x:c>
      <x:c r="AG45" s="5" t="str">
        <x:v>↑看多</x:v>
      </x:c>
      <x:c r="AH45" s="5" t="str">
        <x:v>交叉交易</x:v>
      </x:c>
      <x:c r="AI45" s="5" t="str">
        <x:v>TLCT</x:v>
      </x:c>
      <x:c r="AJ45" s="10" t="n">
        <x:v>1000</x:v>
      </x:c>
      <x:c r="AK45" s="12" t="n">
        <x:v>22.65</x:v>
      </x:c>
      <x:c r="AL45" s="12" t="n">
        <x:v>22.6</x:v>
      </x:c>
      <x:c r="AM45" s="12" t="n">
        <x:v>23.5</x:v>
      </x:c>
      <x:c r="AN45" s="11" t="n">
        <x:v>7.173</x:v>
      </x:c>
      <x:c r="AO45" s="11" t="n">
        <x:v>39.614</x:v>
      </x:c>
      <x:c r="AP45" s="13" t="n">
        <x:v>-0.297221</x:v>
      </x:c>
      <x:c r="AQ45" s="13" t="n">
        <x:v>0.003123</x:v>
      </x:c>
      <x:c r="AR45" s="13" t="n">
        <x:v>0.973826</x:v>
      </x:c>
      <x:c r="AS45" s="13" t="n">
        <x:v>-0.230644</x:v>
      </x:c>
      <x:c r="AT45" s="13" t="n">
        <x:v>-0.371636</x:v>
      </x:c>
      <x:c r="AU45" s="10" t="n">
        <x:v>2055</x:v>
      </x:c>
      <x:c r="AV45" s="10" t="n">
        <x:v>7696</x:v>
      </x:c>
      <x:c r="AW45" s="14" t="n">
        <x:v>0.1299</x:v>
      </x:c>
      <x:c r="AX45" s="14" t="n">
        <x:v>0.26702</x:v>
      </x:c>
      <x:c r="AY45" s="5" t="str">
        <x:v>PHLX</x:v>
      </x:c>
      <x:c r="AZ45" s="5" t="str">
        <x:v>20261021</x:v>
      </x:c>
      <x:c r="BA45" s="5" t="str">
        <x:v>-</x:v>
      </x:c>
      <x:c r="BB45" s="5" t="str">
        <x:v>500709693</x:v>
      </x:c>
      <x:c r="BC45" s="5" t="str">
        <x:v>82252918909550</x:v>
      </x:c>
      <x:c r="BD45" s="5" t="str">
        <x:v>81</x:v>
      </x:c>
      <x:c r="BE45" s="5" t="str">
        <x:v>2</x:v>
      </x:c>
      <x:c r="BF45" s="5" t="str">
        <x:v>TLCT</x:v>
      </x:c>
      <x:c r="BG45" s="5" t="str">
        <x:v>PHLX</x:v>
      </x:c>
      <x:c r="BH45" s="5" t="str">
        <x:v>2</x:v>
      </x:c>
      <x:c r="BI45" s="5" t="str">
        <x:v>10002004</x:v>
      </x:c>
      <x:c r="BJ45" s="5" t="str">
        <x:v>10002136</x:v>
      </x:c>
      <x:c r="BK45" s="5" t="str">
        <x:v>1fd54cbfe9c388631b01b6216758899d</x:v>
      </x:c>
      <x:c r="BL45" s="5" t="str">
        <x:v>0</x:v>
      </x:c>
      <x:c r="BM45" s="5" t="str">
        <x:v>5002671973</x:v>
      </x:c>
      <x:c r="BN45" s="5" t="str">
        <x:v>1</x:v>
      </x:c>
      <x:c r="BO45" s="5" t="str">
        <x:v>39</x:v>
      </x:c>
      <x:c r="BP45" s="5" t="str"/>
      <x:c r="BQ45" s="5" t="str">
        <x:v>0</x:v>
      </x:c>
      <x:c r="BR45" s="5" t="str">
        <x:v>39</x:v>
      </x:c>
      <x:c r="BS45" s="5" t="str">
        <x:v>a43824eb</x:v>
      </x:c>
      <x:c r="BT45" s="5" t="str">
        <x:v>2026-11-08 01:21:03</x:v>
      </x:c>
      <x:c r="BU45" s="42" t="n">
        <x:f>M45-TODAY()</x:f>
        <x:v>69</x:v>
      </x:c>
    </x:row>
    <x:row r="46" ht="72" customHeight="1">
      <x:c r="A46" s="5" t="str">
        <x:v>-</x:v>
      </x:c>
      <x:c r="B46" s="8" t="n">
        <x:v>46325.615798611114</x:v>
      </x:c>
      <x:c r="C46" s="5" t="str">
        <x:v>META</x:v>
      </x:c>
      <x:c r="D46" s="5" t="str">
        <x:v>未审核</x:v>
      </x:c>
      <x:c r="E46" s="7" t="str">
        <x:v>本轮抓取尚未通过逐条复核，按规则显示未审核</x:v>
      </x:c>
      <x:c r="F46" s="5" t="str">
        <x:v>META 270115 570.00P</x:v>
      </x:c>
      <x:c r="G46" s="5" t="str">
        <x:v>主動賣出</x:v>
      </x:c>
      <x:c r="H46" s="5" t="str">
        <x:v>💎 巨量現貨吸籌/備兌 ($57.0M)</x:v>
      </x:c>
      <x:c r="I46" s="7" t="str">
        <x:v>💎 巨額現貨綁定大單 (期權現貨聯動撮合，名義本金超5000萬)</x:v>
      </x:c>
      <x:c r="J46" s="5" t="str">
        <x:v>2026-11-07 17:21:16</x:v>
      </x:c>
      <x:c r="K46" s="5" t="str">
        <x:v>未审核</x:v>
      </x:c>
      <x:c r="L46" s="5" t="str"/>
      <x:c r="M46" s="9" t="n">
        <x:v>46402</x:v>
      </x:c>
      <x:c r="N46" s="10" t="n">
        <x:v>69</x:v>
      </x:c>
      <x:c r="O46" s="10" t="n">
        <x:v>77</x:v>
      </x:c>
      <x:c r="P46" s="11" t="n">
        <x:v>570</x:v>
      </x:c>
      <x:c r="Q46" s="5" t="str">
        <x:v>At Bid (買一主動賣)</x:v>
      </x:c>
      <x:c r="R46" s="11" t="n">
        <x:v>612.7</x:v>
      </x:c>
      <x:c r="S46" s="11" t="n">
        <x:v>2285000</x:v>
      </x:c>
      <x:c r="T46" s="11" t="n">
        <x:v>2285000</x:v>
      </x:c>
      <x:c r="U46" s="11" t="n">
        <x:v>71.61</x:v>
      </x:c>
      <x:c r="V46" s="11" t="n">
        <x:v>-54715000</x:v>
      </x:c>
      <x:c r="W46" s="11" t="str">
        <x:v>1:23.9</x:v>
      </x:c>
      <x:c r="X46" s="5" t="str">
        <x:v>547.15</x:v>
      </x:c>
      <x:c r="Y46" s="11" t="n">
        <x:v>57000000</x:v>
      </x:c>
      <x:c r="Z46" s="11" t="n">
        <x:v>-10.7</x:v>
      </x:c>
      <x:c r="AA46" s="7" t="str">
        <x:v>Cash-Secured Put (現貨聯動折價接盤)</x:v>
      </x:c>
      <x:c r="AB46" s="7" t="str">
        <x:v>溫和看多/逢低吸籌</x:v>
      </x:c>
      <x:c r="AC46" s="5" t="str">
        <x:v>-</x:v>
      </x:c>
      <x:c r="AD46" s="7" t="str">
        <x:v>Single Leg</x:v>
      </x:c>
      <x:c r="AE46" s="5" t="str">
        <x:v>多腿</x:v>
      </x:c>
      <x:c r="AF46" s="5" t="str">
        <x:v>Unconfirmed (常規未確認)</x:v>
      </x:c>
      <x:c r="AG46" s="5" t="str">
        <x:v>↑看多</x:v>
      </x:c>
      <x:c r="AH46" s="5" t="str">
        <x:v>交叉交易</x:v>
      </x:c>
      <x:c r="AI46" s="5" t="str">
        <x:v>TLCT</x:v>
      </x:c>
      <x:c r="AJ46" s="10" t="n">
        <x:v>1000</x:v>
      </x:c>
      <x:c r="AK46" s="12" t="n">
        <x:v>22.85</x:v>
      </x:c>
      <x:c r="AL46" s="12" t="n">
        <x:v>22.85</x:v>
      </x:c>
      <x:c r="AM46" s="12" t="n">
        <x:v>23.6</x:v>
      </x:c>
      <x:c r="AN46" s="11" t="n">
        <x:v>6.969</x:v>
      </x:c>
      <x:c r="AO46" s="11" t="n">
        <x:v>39.932</x:v>
      </x:c>
      <x:c r="AP46" s="13" t="n">
        <x:v>-0.296232</x:v>
      </x:c>
      <x:c r="AQ46" s="13" t="n">
        <x:v>0.00309</x:v>
      </x:c>
      <x:c r="AR46" s="13" t="n">
        <x:v>0.97348</x:v>
      </x:c>
      <x:c r="AS46" s="13" t="n">
        <x:v>-0.23253</x:v>
      </x:c>
      <x:c r="AT46" s="13" t="n">
        <x:v>-0.371378</x:v>
      </x:c>
      <x:c r="AU46" s="10" t="n">
        <x:v>1053</x:v>
      </x:c>
      <x:c r="AV46" s="10" t="n">
        <x:v>7696</x:v>
      </x:c>
      <x:c r="AW46" s="14" t="n">
        <x:v>0.1299</x:v>
      </x:c>
      <x:c r="AX46" s="14" t="n">
        <x:v>0.13682</x:v>
      </x:c>
      <x:c r="AY46" s="5" t="str">
        <x:v>PHLX</x:v>
      </x:c>
      <x:c r="AZ46" s="5" t="str">
        <x:v>20261021</x:v>
      </x:c>
      <x:c r="BA46" s="5" t="str">
        <x:v>-</x:v>
      </x:c>
      <x:c r="BB46" s="5" t="str">
        <x:v>500709693</x:v>
      </x:c>
      <x:c r="BC46" s="5" t="str">
        <x:v>82252918909550</x:v>
      </x:c>
      <x:c r="BD46" s="5" t="str">
        <x:v>81</x:v>
      </x:c>
      <x:c r="BE46" s="5" t="str">
        <x:v>2</x:v>
      </x:c>
      <x:c r="BF46" s="5" t="str">
        <x:v>TLCT</x:v>
      </x:c>
      <x:c r="BG46" s="5" t="str">
        <x:v>PHLX</x:v>
      </x:c>
      <x:c r="BH46" s="5" t="str">
        <x:v>2</x:v>
      </x:c>
      <x:c r="BI46" s="5" t="str">
        <x:v>10002004</x:v>
      </x:c>
      <x:c r="BJ46" s="5" t="str">
        <x:v>10002136</x:v>
      </x:c>
      <x:c r="BK46" s="5" t="str">
        <x:v>1cf8887ae9b919254d6a7b25cc124eda</x:v>
      </x:c>
      <x:c r="BL46" s="5" t="str">
        <x:v>0</x:v>
      </x:c>
      <x:c r="BM46" s="5" t="str">
        <x:v>5002671759</x:v>
      </x:c>
      <x:c r="BN46" s="5" t="str">
        <x:v>1</x:v>
      </x:c>
      <x:c r="BO46" s="5" t="str">
        <x:v>39</x:v>
      </x:c>
      <x:c r="BP46" s="5" t="str"/>
      <x:c r="BQ46" s="5" t="str">
        <x:v>0</x:v>
      </x:c>
      <x:c r="BR46" s="5" t="str">
        <x:v>39</x:v>
      </x:c>
      <x:c r="BS46" s="5" t="str">
        <x:v>a43824eb</x:v>
      </x:c>
      <x:c r="BT46" s="5" t="str">
        <x:v>2026-11-08 01:21:03</x:v>
      </x:c>
      <x:c r="BU46" s="42" t="n">
        <x:f>M46-TODAY()</x:f>
        <x:v>69</x:v>
      </x:c>
    </x:row>
    <x:row r="47" ht="72" customHeight="1">
      <x:c r="A47" s="5" t="str">
        <x:v>-</x:v>
      </x:c>
      <x:c r="B47" s="8" t="n">
        <x:v>46325.61537037037</x:v>
      </x:c>
      <x:c r="C47" s="5" t="str">
        <x:v>META</x:v>
      </x:c>
      <x:c r="D47" s="5" t="str">
        <x:v>未审核</x:v>
      </x:c>
      <x:c r="E47" s="7" t="str">
        <x:v>本轮抓取尚未通过逐条复核，按规则显示未审核</x:v>
      </x:c>
      <x:c r="F47" s="5" t="str">
        <x:v>META 270917 800.00C</x:v>
      </x:c>
      <x:c r="G47" s="5" t="str">
        <x:v>主動賣出</x:v>
      </x:c>
      <x:c r="H47" s="5" t="str">
        <x:v>📢 超級巨鯨大單 ($90.8M)</x:v>
      </x:c>
      <x:c r="I47" s="7" t="str">
        <x:v>-</x:v>
      </x:c>
      <x:c r="J47" s="5" t="str">
        <x:v>-</x:v>
      </x:c>
      <x:c r="K47" s="5" t="str">
        <x:v>未审核</x:v>
      </x:c>
      <x:c r="L47" s="5" t="str"/>
      <x:c r="M47" s="9" t="n">
        <x:v>46647</x:v>
      </x:c>
      <x:c r="N47" s="10" t="n">
        <x:v>313</x:v>
      </x:c>
      <x:c r="O47" s="10" t="n">
        <x:v>322</x:v>
      </x:c>
      <x:c r="P47" s="11" t="n">
        <x:v>800</x:v>
      </x:c>
      <x:c r="Q47" s="5" t="str">
        <x:v>Mid (中間價撮合)</x:v>
      </x:c>
      <x:c r="R47" s="11" t="n">
        <x:v>612.74</x:v>
      </x:c>
      <x:c r="S47" s="11" t="n">
        <x:v>5175598</x:v>
      </x:c>
      <x:c r="T47" s="11" t="n">
        <x:v>5175597.96</x:v>
      </x:c>
      <x:c r="U47" s="11" t="n">
        <x:v>82.36</x:v>
      </x:c>
      <x:c r="V47" s="11" t="str">
        <x:v>-∞</x:v>
      </x:c>
      <x:c r="W47" s="11" t="str">
        <x:v>1:∞</x:v>
      </x:c>
      <x:c r="X47" s="5" t="str">
        <x:v>845.60</x:v>
      </x:c>
      <x:c r="Y47" s="11" t="n">
        <x:v>90800000</x:v>
      </x:c>
      <x:c r="Z47" s="11" t="n">
        <x:v>38</x:v>
      </x:c>
      <x:c r="AA47" s="7" t="str">
        <x:v>Naked Call Selling (高位阻力壓制)</x:v>
      </x:c>
      <x:c r="AB47" s="7" t="str">
        <x:v>看平偏空</x:v>
      </x:c>
      <x:c r="AC47" s="5" t="str">
        <x:v>-</x:v>
      </x:c>
      <x:c r="AD47" s="7" t="str">
        <x:v>Single Leg</x:v>
      </x:c>
      <x:c r="AE47" s="5" t="str">
        <x:v>單腿</x:v>
      </x:c>
      <x:c r="AF47" s="5" t="str">
        <x:v>Position Turnover (大單換手/存量博弈)</x:v>
      </x:c>
      <x:c r="AG47" s="5" t="str">
        <x:v>↓看空</x:v>
      </x:c>
      <x:c r="AH47" s="5" t="str">
        <x:v>普通成交</x:v>
      </x:c>
      <x:c r="AI47" s="5" t="str">
        <x:v>AUTO</x:v>
      </x:c>
      <x:c r="AJ47" s="10" t="n">
        <x:v>1135</x:v>
      </x:c>
      <x:c r="AK47" s="12" t="n">
        <x:v>45.599982</x:v>
      </x:c>
      <x:c r="AL47" s="12" t="n">
        <x:v>45.35</x:v>
      </x:c>
      <x:c r="AM47" s="12" t="n">
        <x:v>46.5</x:v>
      </x:c>
      <x:c r="AN47" s="11" t="n">
        <x:v>30.561</x:v>
      </x:c>
      <x:c r="AO47" s="11" t="n">
        <x:v>41.628</x:v>
      </x:c>
      <x:c r="AP47" s="13" t="n">
        <x:v>0.349062</x:v>
      </x:c>
      <x:c r="AQ47" s="13" t="n">
        <x:v>0.001542</x:v>
      </x:c>
      <x:c r="AR47" s="13" t="n">
        <x:v>2.132513</x:v>
      </x:c>
      <x:c r="AS47" s="13" t="n">
        <x:v>-0.1573</x:v>
      </x:c>
      <x:c r="AT47" s="13" t="n">
        <x:v>1.482822</x:v>
      </x:c>
      <x:c r="AU47" s="10" t="n">
        <x:v>1164</x:v>
      </x:c>
      <x:c r="AV47" s="10" t="n">
        <x:v>1431</x:v>
      </x:c>
      <x:c r="AW47" s="14" t="n">
        <x:v>0.7932</x:v>
      </x:c>
      <x:c r="AX47" s="14" t="n">
        <x:v>0.81341</x:v>
      </x:c>
      <x:c r="AY47" s="5" t="str">
        <x:v>AMEX,BOX,CBOE,#28,EDGX,#30,ISE,#32,MIAX,ARCA,MPRL,NSDQ,BX,#38,PHLX,BZX,MEMX,#42,#43,#44</x:v>
      </x:c>
      <x:c r="AZ47" s="5" t="str">
        <x:v>20261021</x:v>
      </x:c>
      <x:c r="BA47" s="5" t="str">
        <x:v>-</x:v>
      </x:c>
      <x:c r="BB47" s="5" t="str">
        <x:v>501578769</x:v>
      </x:c>
      <x:c r="BC47" s="5" t="str">
        <x:v>82252918909550</x:v>
      </x:c>
      <x:c r="BD47" s="5" t="str">
        <x:v>81</x:v>
      </x:c>
      <x:c r="BE47" s="5" t="str">
        <x:v>0</x:v>
      </x:c>
      <x:c r="BF47" s="5" t="str"/>
      <x:c r="BG47" s="5" t="str"/>
      <x:c r="BH47" s="5" t="str">
        <x:v>1</x:v>
      </x:c>
      <x:c r="BI47" s="5" t="str">
        <x:v>10002004</x:v>
      </x:c>
      <x:c r="BJ47" s="5" t="str">
        <x:v>10002136</x:v>
      </x:c>
      <x:c r="BK47" s="5" t="str">
        <x:v>69def4bf95226bc3b1719956ca514342</x:v>
      </x:c>
      <x:c r="BL47" s="5" t="str">
        <x:v>0</x:v>
      </x:c>
      <x:c r="BM47" s="5" t="str">
        <x:v>5002671754</x:v>
      </x:c>
      <x:c r="BN47" s="5" t="str">
        <x:v>1</x:v>
      </x:c>
      <x:c r="BO47" s="5" t="str"/>
      <x:c r="BP47" s="5" t="str">
        <x:v>501578769_1793385968_7702534081665302528_1793385968_7702534081665302589</x:v>
      </x:c>
      <x:c r="BQ47" s="5" t="str">
        <x:v>1</x:v>
      </x:c>
      <x:c r="BR47" s="5" t="str">
        <x:v>25</x:v>
      </x:c>
      <x:c r="BS47" s="5" t="str">
        <x:v>a43824eb</x:v>
      </x:c>
      <x:c r="BT47" s="5" t="str">
        <x:v>2026-11-08 01:21:03</x:v>
      </x:c>
      <x:c r="BU47" s="42" t="n">
        <x:f>M47-TODAY()</x:f>
        <x:v>314</x:v>
      </x:c>
    </x:row>
    <x:row r="48" ht="72" customHeight="1">
      <x:c r="A48" s="5" t="str">
        <x:v>-</x:v>
      </x:c>
      <x:c r="B48" s="8" t="n">
        <x:v>46325.60990740741</x:v>
      </x:c>
      <x:c r="C48" s="5" t="str">
        <x:v>META</x:v>
      </x:c>
      <x:c r="D48" s="5" t="str">
        <x:v>未审核</x:v>
      </x:c>
      <x:c r="E48" s="7" t="str">
        <x:v>本轮抓取尚未通过逐条复核，按规则显示未审核</x:v>
      </x:c>
      <x:c r="F48" s="5" t="str">
        <x:v>META 270115 420.00P</x:v>
      </x:c>
      <x:c r="G48" s="5" t="str">
        <x:v>主動買入</x:v>
      </x:c>
      <x:c r="H48" s="5" t="str">
        <x:v>🚨 激進掃單搶籌 ($45.3M)</x:v>
      </x:c>
      <x:c r="I48" s="7" t="str">
        <x:v>🛡️ 買方極深價外尾部對沖 (到期需跌破 418.38 才開始獲利，距現價 -31.8%)</x:v>
      </x:c>
      <x:c r="J48" s="5" t="str">
        <x:v>2026-11-07 17:21:16</x:v>
      </x:c>
      <x:c r="K48" s="5" t="str">
        <x:v>未审核</x:v>
      </x:c>
      <x:c r="L48" s="5" t="str"/>
      <x:c r="M48" s="9" t="n">
        <x:v>46402</x:v>
      </x:c>
      <x:c r="N48" s="10" t="n">
        <x:v>69</x:v>
      </x:c>
      <x:c r="O48" s="10" t="n">
        <x:v>77</x:v>
      </x:c>
      <x:c r="P48" s="11" t="n">
        <x:v>420</x:v>
      </x:c>
      <x:c r="Q48" s="5" t="str">
        <x:v>At Ask (賣一主動買)</x:v>
      </x:c>
      <x:c r="R48" s="11" t="n">
        <x:v>613.03</x:v>
      </x:c>
      <x:c r="S48" s="11" t="n">
        <x:v>174797</x:v>
      </x:c>
      <x:c r="T48" s="11" t="n">
        <x:v>45143202.97</x:v>
      </x:c>
      <x:c r="U48" s="11" t="n">
        <x:v>4.31</x:v>
      </x:c>
      <x:c r="V48" s="11" t="n">
        <x:v>-174797.03</x:v>
      </x:c>
      <x:c r="W48" s="11" t="str">
        <x:v>258:1</x:v>
      </x:c>
      <x:c r="X48" s="5" t="str">
        <x:v>418.38</x:v>
      </x:c>
      <x:c r="Y48" s="11" t="n">
        <x:v>45318000</x:v>
      </x:c>
      <x:c r="Z48" s="11" t="n">
        <x:v>-31.75</x:v>
      </x:c>
      <x:c r="AA48" s="7" t="str">
        <x:v>Aggressive Put Sweep (激進看跌掃單)</x:v>
      </x:c>
      <x:c r="AB48" s="7" t="str">
        <x:v>強烈看空</x:v>
      </x:c>
      <x:c r="AC48" s="5" t="str">
        <x:v>-</x:v>
      </x:c>
      <x:c r="AD48" s="7" t="str">
        <x:v>Single Leg</x:v>
      </x:c>
      <x:c r="AE48" s="5" t="str">
        <x:v>單腿</x:v>
      </x:c>
      <x:c r="AF48" s="5" t="str">
        <x:v>Position Turnover (大單換手/存量博弈)</x:v>
      </x:c>
      <x:c r="AG48" s="5" t="str">
        <x:v>↓看空</x:v>
      </x:c>
      <x:c r="AH48" s="5" t="str">
        <x:v>跨市場撮單 普通成交</x:v>
      </x:c>
      <x:c r="AI48" s="5" t="str">
        <x:v>AUTO ISOI</x:v>
      </x:c>
      <x:c r="AJ48" s="10" t="n">
        <x:v>1079</x:v>
      </x:c>
      <x:c r="AK48" s="12" t="n">
        <x:v>1.619991</x:v>
      </x:c>
      <x:c r="AL48" s="12" t="n">
        <x:v>1.5</x:v>
      </x:c>
      <x:c r="AM48" s="12" t="n">
        <x:v>1.62</x:v>
      </x:c>
      <x:c r="AN48" s="11" t="n">
        <x:v>31.487</x:v>
      </x:c>
      <x:c r="AO48" s="11" t="n">
        <x:v>46.644</x:v>
      </x:c>
      <x:c r="AP48" s="13" t="n">
        <x:v>-0.028476</x:v>
      </x:c>
      <x:c r="AQ48" s="13" t="n">
        <x:v>0.000496</x:v>
      </x:c>
      <x:c r="AR48" s="13" t="n">
        <x:v>0.183349</x:v>
      </x:c>
      <x:c r="AS48" s="13" t="n">
        <x:v>-0.05328</x:v>
      </x:c>
      <x:c r="AT48" s="13" t="n">
        <x:v>-0.033322</x:v>
      </x:c>
      <x:c r="AU48" s="10" t="n">
        <x:v>1114</x:v>
      </x:c>
      <x:c r="AV48" s="10" t="n">
        <x:v>1733</x:v>
      </x:c>
      <x:c r="AW48" s="14" t="n">
        <x:v>0.6226</x:v>
      </x:c>
      <x:c r="AX48" s="14" t="n">
        <x:v>0.64281</x:v>
      </x:c>
      <x:c r="AY48" s="5" t="str">
        <x:v>AMEX,BOX,CBOE,#28,EDGX,#30,ISE,#32,MIAX,ARCA,MPRL,NSDQ,BX,#38,PHLX,BZX,MEMX,#42,#43,#44</x:v>
      </x:c>
      <x:c r="AZ48" s="5" t="str">
        <x:v>20261021</x:v>
      </x:c>
      <x:c r="BA48" s="5" t="str">
        <x:v>-</x:v>
      </x:c>
      <x:c r="BB48" s="5" t="str">
        <x:v>500738376</x:v>
      </x:c>
      <x:c r="BC48" s="5" t="str">
        <x:v>82252918909550</x:v>
      </x:c>
      <x:c r="BD48" s="5" t="str">
        <x:v>81</x:v>
      </x:c>
      <x:c r="BE48" s="5" t="str">
        <x:v>1</x:v>
      </x:c>
      <x:c r="BF48" s="5" t="str"/>
      <x:c r="BG48" s="5" t="str"/>
      <x:c r="BH48" s="5" t="str">
        <x:v>1</x:v>
      </x:c>
      <x:c r="BI48" s="5" t="str">
        <x:v>10002004</x:v>
      </x:c>
      <x:c r="BJ48" s="5" t="str">
        <x:v>10002136</x:v>
      </x:c>
      <x:c r="BK48" s="5" t="str">
        <x:v>e470f504a12edca020d35702a7e585c9</x:v>
      </x:c>
      <x:c r="BL48" s="5" t="str">
        <x:v>0</x:v>
      </x:c>
      <x:c r="BM48" s="5" t="str">
        <x:v>5002671678</x:v>
      </x:c>
      <x:c r="BN48" s="5" t="str">
        <x:v>1</x:v>
      </x:c>
      <x:c r="BO48" s="5" t="str"/>
      <x:c r="BP48" s="5" t="str">
        <x:v>500738376_1793385496_7702532054440738816_1793385496_7702532054440738875</x:v>
      </x:c>
      <x:c r="BQ48" s="5" t="str">
        <x:v>1</x:v>
      </x:c>
      <x:c r="BR48" s="5" t="str">
        <x:v>25</x:v>
      </x:c>
      <x:c r="BS48" s="5" t="str">
        <x:v>a43824eb</x:v>
      </x:c>
      <x:c r="BT48" s="5" t="str">
        <x:v>2026-11-08 01:21:03</x:v>
      </x:c>
      <x:c r="BU48" s="42" t="n">
        <x:f>M48-TODAY()</x:f>
        <x:v>69</x:v>
      </x:c>
    </x:row>
    <x:row r="49" ht="72" customHeight="1">
      <x:c r="A49" s="64" t="str">
        <x:v>12.1</x:v>
      </x:c>
      <x:c r="B49" s="65" t="n">
        <x:v>46325.54431712963</x:v>
      </x:c>
      <x:c r="C49" s="64" t="str">
        <x:v>META</x:v>
      </x:c>
      <x:c r="D49" s="64" t="str">
        <x:v>未审核</x:v>
      </x:c>
      <x:c r="E49" s="66" t="str">
        <x:v>本轮抓取尚未通过逐条复核，按规则显示未审核</x:v>
      </x:c>
      <x:c r="F49" s="64" t="str">
        <x:v>META 270219 730.00C</x:v>
      </x:c>
      <x:c r="G49" s="64" t="str">
        <x:v>主動買入</x:v>
      </x:c>
      <x:c r="H49" s="64" t="str">
        <x:v>⚡ 重大多腿價差 ($201.9M)</x:v>
      </x:c>
      <x:c r="I49" s="66" t="str">
        <x:v>⚠️ 交易所拆單分筆撮合 (6行實為同一標準價差分段成交，合約有重疊)</x:v>
      </x:c>
      <x:c r="J49" s="64" t="str">
        <x:v>2026-11-07 17:21:16</x:v>
      </x:c>
      <x:c r="K49" s="64" t="str">
        <x:v>未审核</x:v>
      </x:c>
      <x:c r="L49" s="64" t="str"/>
      <x:c r="M49" s="67" t="n">
        <x:v>46437</x:v>
      </x:c>
      <x:c r="N49" s="68" t="n">
        <x:v>104</x:v>
      </x:c>
      <x:c r="O49" s="68" t="n">
        <x:v>112</x:v>
      </x:c>
      <x:c r="P49" s="69" t="n">
        <x:v>730</x:v>
      </x:c>
      <x:c r="Q49" s="64" t="str">
        <x:v>Mid (中間價撮合)</x:v>
      </x:c>
      <x:c r="R49" s="69" t="n">
        <x:v>620.99</x:v>
      </x:c>
      <x:c r="S49" s="69" t="n">
        <x:v>6536058</x:v>
      </x:c>
      <x:c r="T49" s="69" t="str">
        <x:v>-</x:v>
      </x:c>
      <x:c r="U49" s="69" t="str">
        <x:v>-</x:v>
      </x:c>
      <x:c r="V49" s="69" t="str">
        <x:v>-</x:v>
      </x:c>
      <x:c r="W49" s="69" t="str">
        <x:v>-</x:v>
      </x:c>
      <x:c r="X49" s="64" t="str">
        <x:v>-</x:v>
      </x:c>
      <x:c r="Y49" s="69" t="n">
        <x:v>201918000</x:v>
      </x:c>
      <x:c r="Z49" s="69" t="str">
        <x:v>-</x:v>
      </x:c>
      <x:c r="AA49" s="66" t="str">
        <x:v>Complex Multi-Leg (6-Legs)</x:v>
      </x:c>
      <x:c r="AB49" s="66" t="str">
        <x:v>複合策略</x:v>
      </x:c>
      <x:c r="AC49" s="64" t="str">
        <x:v>C_1793379829000_012</x:v>
      </x:c>
      <x:c r="AD49" s="66" t="str">
        <x:v>Leg 1/6</x:v>
      </x:c>
      <x:c r="AE49" s="64" t="str">
        <x:v>多腿</x:v>
      </x:c>
      <x:c r="AF49" s="64" t="str">
        <x:v>Guaranteed Open (確定性開倉)</x:v>
      </x:c>
      <x:c r="AG49" s="64" t="str">
        <x:v>↑看多</x:v>
      </x:c>
      <x:c r="AH49" s="64" t="str">
        <x:v>普通成交</x:v>
      </x:c>
      <x:c r="AI49" s="64" t="str">
        <x:v>MLAT</x:v>
      </x:c>
      <x:c r="AJ49" s="68" t="n">
        <x:v>2766</x:v>
      </x:c>
      <x:c r="AK49" s="70" t="n">
        <x:v>23.63</x:v>
      </x:c>
      <x:c r="AL49" s="70" t="n">
        <x:v>23.3</x:v>
      </x:c>
      <x:c r="AM49" s="70" t="n">
        <x:v>23.85</x:v>
      </x:c>
      <x:c r="AN49" s="69" t="n">
        <x:v>17.554</x:v>
      </x:c>
      <x:c r="AO49" s="69" t="n">
        <x:v>41.159</x:v>
      </x:c>
      <x:c r="AP49" s="71" t="n">
        <x:v>0.296535</x:v>
      </x:c>
      <x:c r="AQ49" s="71" t="n">
        <x:v>0.002439</x:v>
      </x:c>
      <x:c r="AR49" s="71" t="n">
        <x:v>1.191482</x:v>
      </x:c>
      <x:c r="AS49" s="71" t="n">
        <x:v>-0.237387</x:v>
      </x:c>
      <x:c r="AT49" s="71" t="n">
        <x:v>0.49356</x:v>
      </x:c>
      <x:c r="AU49" s="68" t="n">
        <x:v>11818</x:v>
      </x:c>
      <x:c r="AV49" s="68" t="n">
        <x:v>793</x:v>
      </x:c>
      <x:c r="AW49" s="72" t="n">
        <x:v>3.488</x:v>
      </x:c>
      <x:c r="AX49" s="72" t="n">
        <x:v>14.9029</x:v>
      </x:c>
      <x:c r="AY49" s="64" t="str">
        <x:v>EDGX</x:v>
      </x:c>
      <x:c r="AZ49" s="64" t="str">
        <x:v>20261021</x:v>
      </x:c>
      <x:c r="BA49" s="64" t="str">
        <x:v>-</x:v>
      </x:c>
      <x:c r="BB49" s="64" t="str">
        <x:v>506494604</x:v>
      </x:c>
      <x:c r="BC49" s="64" t="str">
        <x:v>82252918909550</x:v>
      </x:c>
      <x:c r="BD49" s="64" t="str">
        <x:v>81</x:v>
      </x:c>
      <x:c r="BE49" s="64" t="str">
        <x:v>0</x:v>
      </x:c>
      <x:c r="BF49" s="64" t="str">
        <x:v>MLAT</x:v>
      </x:c>
      <x:c r="BG49" s="64" t="str">
        <x:v>EDGX</x:v>
      </x:c>
      <x:c r="BH49" s="64" t="str">
        <x:v>2</x:v>
      </x:c>
      <x:c r="BI49" s="64" t="str">
        <x:v>10002004</x:v>
      </x:c>
      <x:c r="BJ49" s="64" t="str">
        <x:v>10002136</x:v>
      </x:c>
      <x:c r="BK49" s="64" t="str">
        <x:v>265c269ddd2904ffcc472cb4dd5b485d</x:v>
      </x:c>
      <x:c r="BL49" s="64" t="str">
        <x:v>0</x:v>
      </x:c>
      <x:c r="BM49" s="64" t="str">
        <x:v>5002670741</x:v>
      </x:c>
      <x:c r="BN49" s="64" t="str">
        <x:v>1</x:v>
      </x:c>
      <x:c r="BO49" s="64" t="str">
        <x:v>29</x:v>
      </x:c>
      <x:c r="BP49" s="64" t="str"/>
      <x:c r="BQ49" s="64" t="str">
        <x:v>0</x:v>
      </x:c>
      <x:c r="BR49" s="64" t="str">
        <x:v>29</x:v>
      </x:c>
      <x:c r="BS49" s="64" t="str">
        <x:v>a43824eb</x:v>
      </x:c>
      <x:c r="BT49" s="64" t="str">
        <x:v>2026-11-08 01:21:03</x:v>
      </x:c>
      <x:c r="BU49" s="75" t="n">
        <x:f>M49-TODAY()</x:f>
        <x:v>104</x:v>
      </x:c>
    </x:row>
    <x:row r="50" ht="72" customHeight="1">
      <x:c r="A50" s="64" t="str">
        <x:v>12.2</x:v>
      </x:c>
      <x:c r="B50" s="65" t="n">
        <x:v>46325.54431712963</x:v>
      </x:c>
      <x:c r="C50" s="64" t="str">
        <x:v>META</x:v>
      </x:c>
      <x:c r="D50" s="64" t="str">
        <x:v>未审核</x:v>
      </x:c>
      <x:c r="E50" s="66" t="str">
        <x:v>本轮抓取尚未通过逐条复核，按规则显示未审核</x:v>
      </x:c>
      <x:c r="F50" s="64" t="str">
        <x:v>META 270219 730.00C</x:v>
      </x:c>
      <x:c r="G50" s="64" t="str">
        <x:v>主動買入</x:v>
      </x:c>
      <x:c r="H50" s="64" t="str">
        <x:v>⚡ 重大多腿價差 ($288.7M)</x:v>
      </x:c>
      <x:c r="I50" s="66" t="str">
        <x:v>⚠️ 交易所拆單分筆撮合 (6行實為同一標準價差分段成交，合約有重疊)</x:v>
      </x:c>
      <x:c r="J50" s="64" t="str">
        <x:v>2026-11-07 17:21:16</x:v>
      </x:c>
      <x:c r="K50" s="64" t="str">
        <x:v>未审核</x:v>
      </x:c>
      <x:c r="L50" s="64" t="str"/>
      <x:c r="M50" s="67" t="n">
        <x:v>46437</x:v>
      </x:c>
      <x:c r="N50" s="68" t="n">
        <x:v>104</x:v>
      </x:c>
      <x:c r="O50" s="68" t="n">
        <x:v>112</x:v>
      </x:c>
      <x:c r="P50" s="69" t="n">
        <x:v>730</x:v>
      </x:c>
      <x:c r="Q50" s="64" t="str">
        <x:v>Mid (中間價撮合)</x:v>
      </x:c>
      <x:c r="R50" s="69" t="n">
        <x:v>620.99</x:v>
      </x:c>
      <x:c r="S50" s="69" t="n">
        <x:v>9345665</x:v>
      </x:c>
      <x:c r="T50" s="69" t="str">
        <x:v>-</x:v>
      </x:c>
      <x:c r="U50" s="69" t="str">
        <x:v>-</x:v>
      </x:c>
      <x:c r="V50" s="69" t="str">
        <x:v>-</x:v>
      </x:c>
      <x:c r="W50" s="69" t="str">
        <x:v>-</x:v>
      </x:c>
      <x:c r="X50" s="64" t="str">
        <x:v>-</x:v>
      </x:c>
      <x:c r="Y50" s="69" t="n">
        <x:v>288715000</x:v>
      </x:c>
      <x:c r="Z50" s="69" t="str">
        <x:v>-</x:v>
      </x:c>
      <x:c r="AA50" s="66" t="str">
        <x:v>Complex Multi-Leg (6-Legs)</x:v>
      </x:c>
      <x:c r="AB50" s="66" t="str">
        <x:v>複合策略</x:v>
      </x:c>
      <x:c r="AC50" s="64" t="str">
        <x:v>C_1793379829000_012</x:v>
      </x:c>
      <x:c r="AD50" s="66" t="str">
        <x:v>Leg 2/6</x:v>
      </x:c>
      <x:c r="AE50" s="64" t="str">
        <x:v>多腿</x:v>
      </x:c>
      <x:c r="AF50" s="64" t="str">
        <x:v>Guaranteed Open (確定性開倉)</x:v>
      </x:c>
      <x:c r="AG50" s="64" t="str">
        <x:v>↑看多</x:v>
      </x:c>
      <x:c r="AH50" s="64" t="str">
        <x:v>普通成交</x:v>
      </x:c>
      <x:c r="AI50" s="64" t="str">
        <x:v>MLAT</x:v>
      </x:c>
      <x:c r="AJ50" s="68" t="n">
        <x:v>3955</x:v>
      </x:c>
      <x:c r="AK50" s="70" t="n">
        <x:v>23.63</x:v>
      </x:c>
      <x:c r="AL50" s="70" t="n">
        <x:v>23.3</x:v>
      </x:c>
      <x:c r="AM50" s="70" t="n">
        <x:v>23.85</x:v>
      </x:c>
      <x:c r="AN50" s="69" t="n">
        <x:v>17.554</x:v>
      </x:c>
      <x:c r="AO50" s="69" t="n">
        <x:v>41.159</x:v>
      </x:c>
      <x:c r="AP50" s="71" t="n">
        <x:v>0.296535</x:v>
      </x:c>
      <x:c r="AQ50" s="71" t="n">
        <x:v>0.002439</x:v>
      </x:c>
      <x:c r="AR50" s="71" t="n">
        <x:v>1.191482</x:v>
      </x:c>
      <x:c r="AS50" s="71" t="n">
        <x:v>-0.237387</x:v>
      </x:c>
      <x:c r="AT50" s="71" t="n">
        <x:v>0.49356</x:v>
      </x:c>
      <x:c r="AU50" s="68" t="n">
        <x:v>9052</x:v>
      </x:c>
      <x:c r="AV50" s="68" t="n">
        <x:v>793</x:v>
      </x:c>
      <x:c r="AW50" s="72" t="n">
        <x:v>4.9874</x:v>
      </x:c>
      <x:c r="AX50" s="72" t="n">
        <x:v>11.41488</x:v>
      </x:c>
      <x:c r="AY50" s="64" t="str">
        <x:v>EDGX</x:v>
      </x:c>
      <x:c r="AZ50" s="64" t="str">
        <x:v>20261021</x:v>
      </x:c>
      <x:c r="BA50" s="64" t="str">
        <x:v>-</x:v>
      </x:c>
      <x:c r="BB50" s="64" t="str">
        <x:v>506494604</x:v>
      </x:c>
      <x:c r="BC50" s="64" t="str">
        <x:v>82252918909550</x:v>
      </x:c>
      <x:c r="BD50" s="64" t="str">
        <x:v>81</x:v>
      </x:c>
      <x:c r="BE50" s="64" t="str">
        <x:v>0</x:v>
      </x:c>
      <x:c r="BF50" s="64" t="str">
        <x:v>MLAT</x:v>
      </x:c>
      <x:c r="BG50" s="64" t="str">
        <x:v>EDGX</x:v>
      </x:c>
      <x:c r="BH50" s="64" t="str">
        <x:v>2</x:v>
      </x:c>
      <x:c r="BI50" s="64" t="str">
        <x:v>10002004</x:v>
      </x:c>
      <x:c r="BJ50" s="64" t="str">
        <x:v>10002136</x:v>
      </x:c>
      <x:c r="BK50" s="64" t="str">
        <x:v>6e0bc59403ffba3682e9c17d487dec2c</x:v>
      </x:c>
      <x:c r="BL50" s="64" t="str">
        <x:v>0</x:v>
      </x:c>
      <x:c r="BM50" s="64" t="str">
        <x:v>5002670740</x:v>
      </x:c>
      <x:c r="BN50" s="64" t="str">
        <x:v>1</x:v>
      </x:c>
      <x:c r="BO50" s="64" t="str">
        <x:v>29</x:v>
      </x:c>
      <x:c r="BP50" s="64" t="str"/>
      <x:c r="BQ50" s="64" t="str">
        <x:v>0</x:v>
      </x:c>
      <x:c r="BR50" s="64" t="str">
        <x:v>29</x:v>
      </x:c>
      <x:c r="BS50" s="64" t="str">
        <x:v>a43824eb</x:v>
      </x:c>
      <x:c r="BT50" s="64" t="str">
        <x:v>2026-11-08 01:21:03</x:v>
      </x:c>
      <x:c r="BU50" s="75" t="n">
        <x:f>M50-TODAY()</x:f>
        <x:v>104</x:v>
      </x:c>
    </x:row>
    <x:row r="51" ht="72" customHeight="1">
      <x:c r="A51" s="64" t="str">
        <x:v>12.3</x:v>
      </x:c>
      <x:c r="B51" s="65" t="n">
        <x:v>46325.54431712963</x:v>
      </x:c>
      <x:c r="C51" s="64" t="str">
        <x:v>META</x:v>
      </x:c>
      <x:c r="D51" s="64" t="str">
        <x:v>未审核</x:v>
      </x:c>
      <x:c r="E51" s="66" t="str">
        <x:v>本轮抓取尚未通过逐条复核，按规则显示未审核</x:v>
      </x:c>
      <x:c r="F51" s="64" t="str">
        <x:v>META 270219 730.00C</x:v>
      </x:c>
      <x:c r="G51" s="64" t="str">
        <x:v>主動買入</x:v>
      </x:c>
      <x:c r="H51" s="64" t="str">
        <x:v>⚡ 重大多腿價差 ($327.1M)</x:v>
      </x:c>
      <x:c r="I51" s="66" t="str">
        <x:v>⚠️ 交易所拆單分筆撮合 (6行實為同一標準價差分段成交，合約有重疊)</x:v>
      </x:c>
      <x:c r="J51" s="64" t="str">
        <x:v>2026-11-07 17:21:16</x:v>
      </x:c>
      <x:c r="K51" s="64" t="str">
        <x:v>未审核</x:v>
      </x:c>
      <x:c r="L51" s="64" t="str"/>
      <x:c r="M51" s="67" t="n">
        <x:v>46437</x:v>
      </x:c>
      <x:c r="N51" s="68" t="n">
        <x:v>104</x:v>
      </x:c>
      <x:c r="O51" s="68" t="n">
        <x:v>112</x:v>
      </x:c>
      <x:c r="P51" s="69" t="n">
        <x:v>730</x:v>
      </x:c>
      <x:c r="Q51" s="64" t="str">
        <x:v>Mid (中間價撮合)</x:v>
      </x:c>
      <x:c r="R51" s="69" t="n">
        <x:v>620.99</x:v>
      </x:c>
      <x:c r="S51" s="69" t="n">
        <x:v>10588603</x:v>
      </x:c>
      <x:c r="T51" s="69" t="str">
        <x:v>-</x:v>
      </x:c>
      <x:c r="U51" s="69" t="str">
        <x:v>-</x:v>
      </x:c>
      <x:c r="V51" s="69" t="str">
        <x:v>-</x:v>
      </x:c>
      <x:c r="W51" s="69" t="str">
        <x:v>-</x:v>
      </x:c>
      <x:c r="X51" s="64" t="str">
        <x:v>-</x:v>
      </x:c>
      <x:c r="Y51" s="69" t="n">
        <x:v>327113000</x:v>
      </x:c>
      <x:c r="Z51" s="69" t="str">
        <x:v>-</x:v>
      </x:c>
      <x:c r="AA51" s="66" t="str">
        <x:v>Complex Multi-Leg (6-Legs)</x:v>
      </x:c>
      <x:c r="AB51" s="66" t="str">
        <x:v>複合策略</x:v>
      </x:c>
      <x:c r="AC51" s="64" t="str">
        <x:v>C_1793379829000_012</x:v>
      </x:c>
      <x:c r="AD51" s="66" t="str">
        <x:v>Leg 3/6</x:v>
      </x:c>
      <x:c r="AE51" s="64" t="str">
        <x:v>多腿</x:v>
      </x:c>
      <x:c r="AF51" s="64" t="str">
        <x:v>Guaranteed Open (確定性開倉)</x:v>
      </x:c>
      <x:c r="AG51" s="64" t="str">
        <x:v>↑看多</x:v>
      </x:c>
      <x:c r="AH51" s="64" t="str">
        <x:v>普通成交</x:v>
      </x:c>
      <x:c r="AI51" s="64" t="str">
        <x:v>MLAT</x:v>
      </x:c>
      <x:c r="AJ51" s="68" t="n">
        <x:v>4481</x:v>
      </x:c>
      <x:c r="AK51" s="70" t="n">
        <x:v>23.63</x:v>
      </x:c>
      <x:c r="AL51" s="70" t="n">
        <x:v>23.3</x:v>
      </x:c>
      <x:c r="AM51" s="70" t="n">
        <x:v>23.85</x:v>
      </x:c>
      <x:c r="AN51" s="69" t="n">
        <x:v>17.554</x:v>
      </x:c>
      <x:c r="AO51" s="69" t="n">
        <x:v>41.159</x:v>
      </x:c>
      <x:c r="AP51" s="71" t="n">
        <x:v>0.296535</x:v>
      </x:c>
      <x:c r="AQ51" s="71" t="n">
        <x:v>0.002439</x:v>
      </x:c>
      <x:c r="AR51" s="71" t="n">
        <x:v>1.191482</x:v>
      </x:c>
      <x:c r="AS51" s="71" t="n">
        <x:v>-0.237387</x:v>
      </x:c>
      <x:c r="AT51" s="71" t="n">
        <x:v>0.49356</x:v>
      </x:c>
      <x:c r="AU51" s="68" t="n">
        <x:v>5097</x:v>
      </x:c>
      <x:c r="AV51" s="68" t="n">
        <x:v>793</x:v>
      </x:c>
      <x:c r="AW51" s="72" t="n">
        <x:v>5.6507</x:v>
      </x:c>
      <x:c r="AX51" s="72" t="n">
        <x:v>6.42749</x:v>
      </x:c>
      <x:c r="AY51" s="64" t="str">
        <x:v>EDGX</x:v>
      </x:c>
      <x:c r="AZ51" s="64" t="str">
        <x:v>20261021</x:v>
      </x:c>
      <x:c r="BA51" s="64" t="str">
        <x:v>-</x:v>
      </x:c>
      <x:c r="BB51" s="64" t="str">
        <x:v>506494604</x:v>
      </x:c>
      <x:c r="BC51" s="64" t="str">
        <x:v>82252918909550</x:v>
      </x:c>
      <x:c r="BD51" s="64" t="str">
        <x:v>81</x:v>
      </x:c>
      <x:c r="BE51" s="64" t="str">
        <x:v>0</x:v>
      </x:c>
      <x:c r="BF51" s="64" t="str">
        <x:v>MLAT</x:v>
      </x:c>
      <x:c r="BG51" s="64" t="str">
        <x:v>EDGX</x:v>
      </x:c>
      <x:c r="BH51" s="64" t="str">
        <x:v>2</x:v>
      </x:c>
      <x:c r="BI51" s="64" t="str">
        <x:v>10002004</x:v>
      </x:c>
      <x:c r="BJ51" s="64" t="str">
        <x:v>10002136</x:v>
      </x:c>
      <x:c r="BK51" s="64" t="str">
        <x:v>7d0d021771cf03ed0200f8f7923da853</x:v>
      </x:c>
      <x:c r="BL51" s="64" t="str">
        <x:v>0</x:v>
      </x:c>
      <x:c r="BM51" s="64" t="str">
        <x:v>5002670739</x:v>
      </x:c>
      <x:c r="BN51" s="64" t="str">
        <x:v>1</x:v>
      </x:c>
      <x:c r="BO51" s="64" t="str">
        <x:v>29</x:v>
      </x:c>
      <x:c r="BP51" s="64" t="str"/>
      <x:c r="BQ51" s="64" t="str">
        <x:v>0</x:v>
      </x:c>
      <x:c r="BR51" s="64" t="str">
        <x:v>29</x:v>
      </x:c>
      <x:c r="BS51" s="64" t="str">
        <x:v>a43824eb</x:v>
      </x:c>
      <x:c r="BT51" s="64" t="str">
        <x:v>2026-11-08 01:21:03</x:v>
      </x:c>
      <x:c r="BU51" s="75" t="n">
        <x:f>M51-TODAY()</x:f>
        <x:v>104</x:v>
      </x:c>
    </x:row>
    <x:row r="52" ht="72" customHeight="1">
      <x:c r="A52" s="64" t="str">
        <x:v>12.4</x:v>
      </x:c>
      <x:c r="B52" s="65" t="n">
        <x:v>46325.54431712963</x:v>
      </x:c>
      <x:c r="C52" s="64" t="str">
        <x:v>META</x:v>
      </x:c>
      <x:c r="D52" s="64" t="str">
        <x:v>未审核</x:v>
      </x:c>
      <x:c r="E52" s="66" t="str">
        <x:v>本轮抓取尚未通过逐条复核，按规则显示未审核</x:v>
      </x:c>
      <x:c r="F52" s="64" t="str">
        <x:v>META 270219 780.00C</x:v>
      </x:c>
      <x:c r="G52" s="64" t="str">
        <x:v>主動賣出</x:v>
      </x:c>
      <x:c r="H52" s="64" t="str">
        <x:v>⚡ 重大多腿價差 ($215.7M)</x:v>
      </x:c>
      <x:c r="I52" s="66" t="str">
        <x:v>⚠️ 交易所拆單分筆撮合 (6行實為同一標準價差分段成交，合約有重疊)</x:v>
      </x:c>
      <x:c r="J52" s="64" t="str">
        <x:v>2026-11-07 17:21:16</x:v>
      </x:c>
      <x:c r="K52" s="64" t="str">
        <x:v>未审核</x:v>
      </x:c>
      <x:c r="L52" s="64" t="str"/>
      <x:c r="M52" s="67" t="n">
        <x:v>46437</x:v>
      </x:c>
      <x:c r="N52" s="68" t="n">
        <x:v>104</x:v>
      </x:c>
      <x:c r="O52" s="68" t="n">
        <x:v>112</x:v>
      </x:c>
      <x:c r="P52" s="69" t="n">
        <x:v>780</x:v>
      </x:c>
      <x:c r="Q52" s="64" t="str">
        <x:v>Mid (中間價撮合)</x:v>
      </x:c>
      <x:c r="R52" s="69" t="n">
        <x:v>620.99</x:v>
      </x:c>
      <x:c r="S52" s="69" t="n">
        <x:v>4077084</x:v>
      </x:c>
      <x:c r="T52" s="69" t="str">
        <x:v>-</x:v>
      </x:c>
      <x:c r="U52" s="69" t="str">
        <x:v>-</x:v>
      </x:c>
      <x:c r="V52" s="69" t="str">
        <x:v>-</x:v>
      </x:c>
      <x:c r="W52" s="69" t="str">
        <x:v>-</x:v>
      </x:c>
      <x:c r="X52" s="64" t="str">
        <x:v>-</x:v>
      </x:c>
      <x:c r="Y52" s="69" t="n">
        <x:v>215748000</x:v>
      </x:c>
      <x:c r="Z52" s="69" t="str">
        <x:v>-</x:v>
      </x:c>
      <x:c r="AA52" s="66" t="str">
        <x:v>Complex Multi-Leg (6-Legs)</x:v>
      </x:c>
      <x:c r="AB52" s="66" t="str">
        <x:v>複合策略</x:v>
      </x:c>
      <x:c r="AC52" s="64" t="str">
        <x:v>C_1793379829000_012</x:v>
      </x:c>
      <x:c r="AD52" s="66" t="str">
        <x:v>Leg 4/6</x:v>
      </x:c>
      <x:c r="AE52" s="64" t="str">
        <x:v>多腿</x:v>
      </x:c>
      <x:c r="AF52" s="64" t="str">
        <x:v>Unconfirmed (常規未確認)</x:v>
      </x:c>
      <x:c r="AG52" s="64" t="str">
        <x:v>↓看空</x:v>
      </x:c>
      <x:c r="AH52" s="64" t="str">
        <x:v>普通成交</x:v>
      </x:c>
      <x:c r="AI52" s="64" t="str">
        <x:v>MLAT</x:v>
      </x:c>
      <x:c r="AJ52" s="68" t="n">
        <x:v>2766</x:v>
      </x:c>
      <x:c r="AK52" s="70" t="n">
        <x:v>14.74</x:v>
      </x:c>
      <x:c r="AL52" s="70" t="n">
        <x:v>14.55</x:v>
      </x:c>
      <x:c r="AM52" s="70" t="n">
        <x:v>15</x:v>
      </x:c>
      <x:c r="AN52" s="69" t="n">
        <x:v>25.605</x:v>
      </x:c>
      <x:c r="AO52" s="69" t="n">
        <x:v>41.291</x:v>
      </x:c>
      <x:c r="AP52" s="71" t="n">
        <x:v>0.205716</x:v>
      </x:c>
      <x:c r="AQ52" s="71" t="n">
        <x:v>0.002001</x:v>
      </x:c>
      <x:c r="AR52" s="71" t="n">
        <x:v>0.980766</x:v>
      </x:c>
      <x:c r="AS52" s="71" t="n">
        <x:v>-0.193569</x:v>
      </x:c>
      <x:c r="AT52" s="71" t="n">
        <x:v>0.347371</x:v>
      </x:c>
      <x:c r="AU52" s="68" t="n">
        <x:v>11850</x:v>
      </x:c>
      <x:c r="AV52" s="68" t="n">
        <x:v>12819</x:v>
      </x:c>
      <x:c r="AW52" s="72" t="n">
        <x:v>0.2158</x:v>
      </x:c>
      <x:c r="AX52" s="72" t="n">
        <x:v>0.9244</x:v>
      </x:c>
      <x:c r="AY52" s="64" t="str">
        <x:v>EDGX</x:v>
      </x:c>
      <x:c r="AZ52" s="64" t="str">
        <x:v>20261021</x:v>
      </x:c>
      <x:c r="BA52" s="64" t="str">
        <x:v>-</x:v>
      </x:c>
      <x:c r="BB52" s="64" t="str">
        <x:v>506492871</x:v>
      </x:c>
      <x:c r="BC52" s="64" t="str">
        <x:v>82252918909550</x:v>
      </x:c>
      <x:c r="BD52" s="64" t="str">
        <x:v>81</x:v>
      </x:c>
      <x:c r="BE52" s="64" t="str">
        <x:v>0</x:v>
      </x:c>
      <x:c r="BF52" s="64" t="str">
        <x:v>MLAT</x:v>
      </x:c>
      <x:c r="BG52" s="64" t="str">
        <x:v>EDGX</x:v>
      </x:c>
      <x:c r="BH52" s="64" t="str">
        <x:v>1</x:v>
      </x:c>
      <x:c r="BI52" s="64" t="str">
        <x:v>10002004</x:v>
      </x:c>
      <x:c r="BJ52" s="64" t="str">
        <x:v>10002136</x:v>
      </x:c>
      <x:c r="BK52" s="64" t="str">
        <x:v>4c61a5e6b616abd20c61183061c4c7dc</x:v>
      </x:c>
      <x:c r="BL52" s="64" t="str">
        <x:v>0</x:v>
      </x:c>
      <x:c r="BM52" s="64" t="str">
        <x:v>5002670738</x:v>
      </x:c>
      <x:c r="BN52" s="64" t="str">
        <x:v>1</x:v>
      </x:c>
      <x:c r="BO52" s="64" t="str">
        <x:v>29</x:v>
      </x:c>
      <x:c r="BP52" s="64" t="str"/>
      <x:c r="BQ52" s="64" t="str">
        <x:v>0</x:v>
      </x:c>
      <x:c r="BR52" s="64" t="str">
        <x:v>29</x:v>
      </x:c>
      <x:c r="BS52" s="64" t="str">
        <x:v>a43824eb</x:v>
      </x:c>
      <x:c r="BT52" s="64" t="str">
        <x:v>2026-11-08 01:21:03</x:v>
      </x:c>
      <x:c r="BU52" s="75" t="n">
        <x:f>M52-TODAY()</x:f>
        <x:v>104</x:v>
      </x:c>
    </x:row>
    <x:row r="53" ht="72" customHeight="1">
      <x:c r="A53" s="64" t="str">
        <x:v>12.5</x:v>
      </x:c>
      <x:c r="B53" s="65" t="n">
        <x:v>46325.54431712963</x:v>
      </x:c>
      <x:c r="C53" s="64" t="str">
        <x:v>META</x:v>
      </x:c>
      <x:c r="D53" s="64" t="str">
        <x:v>未审核</x:v>
      </x:c>
      <x:c r="E53" s="66" t="str">
        <x:v>本轮抓取尚未通过逐条复核，按规则显示未审核</x:v>
      </x:c>
      <x:c r="F53" s="64" t="str">
        <x:v>META 270219 780.00C</x:v>
      </x:c>
      <x:c r="G53" s="64" t="str">
        <x:v>主動賣出</x:v>
      </x:c>
      <x:c r="H53" s="64" t="str">
        <x:v>⚡ 重大多腿價差 ($308.5M)</x:v>
      </x:c>
      <x:c r="I53" s="66" t="str">
        <x:v>⚠️ 交易所拆單分筆撮合 (6行實為同一標準價差分段成交，合約有重疊)</x:v>
      </x:c>
      <x:c r="J53" s="64" t="str">
        <x:v>2026-11-07 17:21:16</x:v>
      </x:c>
      <x:c r="K53" s="64" t="str">
        <x:v>未审核</x:v>
      </x:c>
      <x:c r="L53" s="64" t="str"/>
      <x:c r="M53" s="67" t="n">
        <x:v>46437</x:v>
      </x:c>
      <x:c r="N53" s="68" t="n">
        <x:v>104</x:v>
      </x:c>
      <x:c r="O53" s="68" t="n">
        <x:v>112</x:v>
      </x:c>
      <x:c r="P53" s="69" t="n">
        <x:v>780</x:v>
      </x:c>
      <x:c r="Q53" s="64" t="str">
        <x:v>Mid (中間價撮合)</x:v>
      </x:c>
      <x:c r="R53" s="69" t="n">
        <x:v>620.99</x:v>
      </x:c>
      <x:c r="S53" s="69" t="n">
        <x:v>5829670</x:v>
      </x:c>
      <x:c r="T53" s="69" t="str">
        <x:v>-</x:v>
      </x:c>
      <x:c r="U53" s="69" t="str">
        <x:v>-</x:v>
      </x:c>
      <x:c r="V53" s="69" t="str">
        <x:v>-</x:v>
      </x:c>
      <x:c r="W53" s="69" t="str">
        <x:v>-</x:v>
      </x:c>
      <x:c r="X53" s="64" t="str">
        <x:v>-</x:v>
      </x:c>
      <x:c r="Y53" s="69" t="n">
        <x:v>308490000</x:v>
      </x:c>
      <x:c r="Z53" s="69" t="str">
        <x:v>-</x:v>
      </x:c>
      <x:c r="AA53" s="66" t="str">
        <x:v>Complex Multi-Leg (6-Legs)</x:v>
      </x:c>
      <x:c r="AB53" s="66" t="str">
        <x:v>複合策略</x:v>
      </x:c>
      <x:c r="AC53" s="64" t="str">
        <x:v>C_1793379829000_012</x:v>
      </x:c>
      <x:c r="AD53" s="66" t="str">
        <x:v>Leg 5/6</x:v>
      </x:c>
      <x:c r="AE53" s="64" t="str">
        <x:v>多腿</x:v>
      </x:c>
      <x:c r="AF53" s="64" t="str">
        <x:v>Position Turnover (大單換手/存量博弈)</x:v>
      </x:c>
      <x:c r="AG53" s="64" t="str">
        <x:v>↓看空</x:v>
      </x:c>
      <x:c r="AH53" s="64" t="str">
        <x:v>普通成交</x:v>
      </x:c>
      <x:c r="AI53" s="64" t="str">
        <x:v>MLAT</x:v>
      </x:c>
      <x:c r="AJ53" s="68" t="n">
        <x:v>3955</x:v>
      </x:c>
      <x:c r="AK53" s="70" t="n">
        <x:v>14.74</x:v>
      </x:c>
      <x:c r="AL53" s="70" t="n">
        <x:v>14.55</x:v>
      </x:c>
      <x:c r="AM53" s="70" t="n">
        <x:v>15</x:v>
      </x:c>
      <x:c r="AN53" s="69" t="n">
        <x:v>25.605</x:v>
      </x:c>
      <x:c r="AO53" s="69" t="n">
        <x:v>41.291</x:v>
      </x:c>
      <x:c r="AP53" s="71" t="n">
        <x:v>0.205716</x:v>
      </x:c>
      <x:c r="AQ53" s="71" t="n">
        <x:v>0.002001</x:v>
      </x:c>
      <x:c r="AR53" s="71" t="n">
        <x:v>0.980766</x:v>
      </x:c>
      <x:c r="AS53" s="71" t="n">
        <x:v>-0.193569</x:v>
      </x:c>
      <x:c r="AT53" s="71" t="n">
        <x:v>0.347371</x:v>
      </x:c>
      <x:c r="AU53" s="68" t="n">
        <x:v>9084</x:v>
      </x:c>
      <x:c r="AV53" s="68" t="n">
        <x:v>12819</x:v>
      </x:c>
      <x:c r="AW53" s="72" t="n">
        <x:v>0.3085</x:v>
      </x:c>
      <x:c r="AX53" s="72" t="n">
        <x:v>0.70863</x:v>
      </x:c>
      <x:c r="AY53" s="64" t="str">
        <x:v>EDGX</x:v>
      </x:c>
      <x:c r="AZ53" s="64" t="str">
        <x:v>20261021</x:v>
      </x:c>
      <x:c r="BA53" s="64" t="str">
        <x:v>-</x:v>
      </x:c>
      <x:c r="BB53" s="64" t="str">
        <x:v>506492871</x:v>
      </x:c>
      <x:c r="BC53" s="64" t="str">
        <x:v>82252918909550</x:v>
      </x:c>
      <x:c r="BD53" s="64" t="str">
        <x:v>81</x:v>
      </x:c>
      <x:c r="BE53" s="64" t="str">
        <x:v>0</x:v>
      </x:c>
      <x:c r="BF53" s="64" t="str">
        <x:v>MLAT</x:v>
      </x:c>
      <x:c r="BG53" s="64" t="str">
        <x:v>EDGX</x:v>
      </x:c>
      <x:c r="BH53" s="64" t="str">
        <x:v>1</x:v>
      </x:c>
      <x:c r="BI53" s="64" t="str">
        <x:v>10002004</x:v>
      </x:c>
      <x:c r="BJ53" s="64" t="str">
        <x:v>10002136</x:v>
      </x:c>
      <x:c r="BK53" s="64" t="str">
        <x:v>f80e6d787444348a16c777121bf60198</x:v>
      </x:c>
      <x:c r="BL53" s="64" t="str">
        <x:v>0</x:v>
      </x:c>
      <x:c r="BM53" s="64" t="str">
        <x:v>5002670737</x:v>
      </x:c>
      <x:c r="BN53" s="64" t="str">
        <x:v>1</x:v>
      </x:c>
      <x:c r="BO53" s="64" t="str">
        <x:v>29</x:v>
      </x:c>
      <x:c r="BP53" s="64" t="str"/>
      <x:c r="BQ53" s="64" t="str">
        <x:v>0</x:v>
      </x:c>
      <x:c r="BR53" s="64" t="str">
        <x:v>29</x:v>
      </x:c>
      <x:c r="BS53" s="64" t="str">
        <x:v>a43824eb</x:v>
      </x:c>
      <x:c r="BT53" s="64" t="str">
        <x:v>2026-11-08 01:21:03</x:v>
      </x:c>
      <x:c r="BU53" s="75" t="n">
        <x:f>M53-TODAY()</x:f>
        <x:v>104</x:v>
      </x:c>
    </x:row>
    <x:row r="54" ht="72" customHeight="1">
      <x:c r="A54" s="64" t="str">
        <x:v>12.6</x:v>
      </x:c>
      <x:c r="B54" s="65" t="n">
        <x:v>46325.54431712963</x:v>
      </x:c>
      <x:c r="C54" s="64" t="str">
        <x:v>META</x:v>
      </x:c>
      <x:c r="D54" s="64" t="str">
        <x:v>未审核</x:v>
      </x:c>
      <x:c r="E54" s="66" t="str">
        <x:v>本轮抓取尚未通过逐条复核，按规则显示未审核</x:v>
      </x:c>
      <x:c r="F54" s="64" t="str">
        <x:v>META 270219 780.00C</x:v>
      </x:c>
      <x:c r="G54" s="64" t="str">
        <x:v>主動賣出</x:v>
      </x:c>
      <x:c r="H54" s="64" t="str">
        <x:v>⚡ 重大多腿價差 ($349.5M)</x:v>
      </x:c>
      <x:c r="I54" s="66" t="str">
        <x:v>⚠️ 交易所拆單分筆撮合 (6行實為同一標準價差分段成交，合約有重疊)</x:v>
      </x:c>
      <x:c r="J54" s="64" t="str">
        <x:v>2026-11-07 17:21:16</x:v>
      </x:c>
      <x:c r="K54" s="64" t="str">
        <x:v>未审核</x:v>
      </x:c>
      <x:c r="L54" s="64" t="str"/>
      <x:c r="M54" s="67" t="n">
        <x:v>46437</x:v>
      </x:c>
      <x:c r="N54" s="68" t="n">
        <x:v>104</x:v>
      </x:c>
      <x:c r="O54" s="68" t="n">
        <x:v>112</x:v>
      </x:c>
      <x:c r="P54" s="69" t="n">
        <x:v>780</x:v>
      </x:c>
      <x:c r="Q54" s="64" t="str">
        <x:v>Mid (中間價撮合)</x:v>
      </x:c>
      <x:c r="R54" s="69" t="n">
        <x:v>620.99</x:v>
      </x:c>
      <x:c r="S54" s="69" t="n">
        <x:v>6604994</x:v>
      </x:c>
      <x:c r="T54" s="69" t="str">
        <x:v>-</x:v>
      </x:c>
      <x:c r="U54" s="69" t="str">
        <x:v>-</x:v>
      </x:c>
      <x:c r="V54" s="69" t="str">
        <x:v>-</x:v>
      </x:c>
      <x:c r="W54" s="69" t="str">
        <x:v>-</x:v>
      </x:c>
      <x:c r="X54" s="64" t="str">
        <x:v>-</x:v>
      </x:c>
      <x:c r="Y54" s="69" t="n">
        <x:v>349518000</x:v>
      </x:c>
      <x:c r="Z54" s="69" t="str">
        <x:v>-</x:v>
      </x:c>
      <x:c r="AA54" s="66" t="str">
        <x:v>Complex Multi-Leg (6-Legs)</x:v>
      </x:c>
      <x:c r="AB54" s="66" t="str">
        <x:v>複合策略</x:v>
      </x:c>
      <x:c r="AC54" s="64" t="str">
        <x:v>C_1793379829000_012</x:v>
      </x:c>
      <x:c r="AD54" s="66" t="str">
        <x:v>Leg 6/6</x:v>
      </x:c>
      <x:c r="AE54" s="64" t="str">
        <x:v>多腿</x:v>
      </x:c>
      <x:c r="AF54" s="64" t="str">
        <x:v>Position Turnover (大單換手/存量博弈)</x:v>
      </x:c>
      <x:c r="AG54" s="64" t="str">
        <x:v>↓看空</x:v>
      </x:c>
      <x:c r="AH54" s="64" t="str">
        <x:v>普通成交</x:v>
      </x:c>
      <x:c r="AI54" s="64" t="str">
        <x:v>MLAT</x:v>
      </x:c>
      <x:c r="AJ54" s="68" t="n">
        <x:v>4481</x:v>
      </x:c>
      <x:c r="AK54" s="70" t="n">
        <x:v>14.74</x:v>
      </x:c>
      <x:c r="AL54" s="70" t="n">
        <x:v>14.55</x:v>
      </x:c>
      <x:c r="AM54" s="70" t="n">
        <x:v>15</x:v>
      </x:c>
      <x:c r="AN54" s="69" t="n">
        <x:v>25.605</x:v>
      </x:c>
      <x:c r="AO54" s="69" t="n">
        <x:v>41.291</x:v>
      </x:c>
      <x:c r="AP54" s="71" t="n">
        <x:v>0.205716</x:v>
      </x:c>
      <x:c r="AQ54" s="71" t="n">
        <x:v>0.002001</x:v>
      </x:c>
      <x:c r="AR54" s="71" t="n">
        <x:v>0.980766</x:v>
      </x:c>
      <x:c r="AS54" s="71" t="n">
        <x:v>-0.193569</x:v>
      </x:c>
      <x:c r="AT54" s="71" t="n">
        <x:v>0.347371</x:v>
      </x:c>
      <x:c r="AU54" s="68" t="n">
        <x:v>5129</x:v>
      </x:c>
      <x:c r="AV54" s="68" t="n">
        <x:v>12819</x:v>
      </x:c>
      <x:c r="AW54" s="72" t="n">
        <x:v>0.3496</x:v>
      </x:c>
      <x:c r="AX54" s="72" t="n">
        <x:v>0.4001</x:v>
      </x:c>
      <x:c r="AY54" s="64" t="str">
        <x:v>EDGX</x:v>
      </x:c>
      <x:c r="AZ54" s="64" t="str">
        <x:v>20261021</x:v>
      </x:c>
      <x:c r="BA54" s="64" t="str">
        <x:v>-</x:v>
      </x:c>
      <x:c r="BB54" s="64" t="str">
        <x:v>506492871</x:v>
      </x:c>
      <x:c r="BC54" s="64" t="str">
        <x:v>82252918909550</x:v>
      </x:c>
      <x:c r="BD54" s="64" t="str">
        <x:v>81</x:v>
      </x:c>
      <x:c r="BE54" s="64" t="str">
        <x:v>0</x:v>
      </x:c>
      <x:c r="BF54" s="64" t="str">
        <x:v>MLAT</x:v>
      </x:c>
      <x:c r="BG54" s="64" t="str">
        <x:v>EDGX</x:v>
      </x:c>
      <x:c r="BH54" s="64" t="str">
        <x:v>1</x:v>
      </x:c>
      <x:c r="BI54" s="64" t="str">
        <x:v>10002004</x:v>
      </x:c>
      <x:c r="BJ54" s="64" t="str">
        <x:v>10002136</x:v>
      </x:c>
      <x:c r="BK54" s="64" t="str">
        <x:v>4473880085b36830ba515db38107c69f</x:v>
      </x:c>
      <x:c r="BL54" s="64" t="str">
        <x:v>0</x:v>
      </x:c>
      <x:c r="BM54" s="64" t="str">
        <x:v>5002670736</x:v>
      </x:c>
      <x:c r="BN54" s="64" t="str">
        <x:v>1</x:v>
      </x:c>
      <x:c r="BO54" s="64" t="str">
        <x:v>29</x:v>
      </x:c>
      <x:c r="BP54" s="64" t="str"/>
      <x:c r="BQ54" s="64" t="str">
        <x:v>0</x:v>
      </x:c>
      <x:c r="BR54" s="64" t="str">
        <x:v>29</x:v>
      </x:c>
      <x:c r="BS54" s="64" t="str">
        <x:v>a43824eb</x:v>
      </x:c>
      <x:c r="BT54" s="64" t="str">
        <x:v>2026-11-08 01:21:03</x:v>
      </x:c>
      <x:c r="BU54" s="75" t="n">
        <x:f>M54-TODAY()</x:f>
        <x:v>104</x:v>
      </x:c>
    </x:row>
    <x:row r="55" ht="72" customHeight="1">
      <x:c r="A55" s="5" t="str">
        <x:v>-</x:v>
      </x:c>
      <x:c r="B55" s="8" t="n">
        <x:v>46325.48982638889</x:v>
      </x:c>
      <x:c r="C55" s="5" t="str">
        <x:v>META</x:v>
      </x:c>
      <x:c r="D55" s="5" t="str">
        <x:v>未审核</x:v>
      </x:c>
      <x:c r="E55" s="7" t="str">
        <x:v>本轮抓取尚未通过逐条复核，按规则显示未审核</x:v>
      </x:c>
      <x:c r="F55" s="5" t="str">
        <x:v>META 280121 800.00C</x:v>
      </x:c>
      <x:c r="G55" s="5" t="str">
        <x:v>主動賣出</x:v>
      </x:c>
      <x:c r="H55" s="5" t="str">
        <x:v>💎 巨量現貨吸籌/備兌 ($80.0M)</x:v>
      </x:c>
      <x:c r="I55" s="7" t="str">
        <x:v>💎 巨額現貨綁定大單 (期權現貨聯動撮合，名義本金超5000萬)</x:v>
      </x:c>
      <x:c r="J55" s="5" t="str">
        <x:v>2026-11-07 17:21:16</x:v>
      </x:c>
      <x:c r="K55" s="5" t="str">
        <x:v>未审核</x:v>
      </x:c>
      <x:c r="L55" s="5" t="str"/>
      <x:c r="M55" s="9" t="n">
        <x:v>46773</x:v>
      </x:c>
      <x:c r="N55" s="10" t="n">
        <x:v>440</x:v>
      </x:c>
      <x:c r="O55" s="10" t="n">
        <x:v>448</x:v>
      </x:c>
      <x:c r="P55" s="11" t="n">
        <x:v>800</x:v>
      </x:c>
      <x:c r="Q55" s="5" t="str">
        <x:v>Mid (中間價撮合)</x:v>
      </x:c>
      <x:c r="R55" s="11" t="n">
        <x:v>622.652</x:v>
      </x:c>
      <x:c r="S55" s="11" t="n">
        <x:v>6840000</x:v>
      </x:c>
      <x:c r="T55" s="11" t="n">
        <x:v>24574800</x:v>
      </x:c>
      <x:c r="U55" s="11" t="n">
        <x:v>55.12</x:v>
      </x:c>
      <x:c r="V55" s="11" t="n">
        <x:v>-55425200</x:v>
      </x:c>
      <x:c r="W55" s="11" t="str">
        <x:v>1:2.3</x:v>
      </x:c>
      <x:c r="X55" s="5" t="str">
        <x:v>554.25</x:v>
      </x:c>
      <x:c r="Y55" s="11" t="n">
        <x:v>80000000</x:v>
      </x:c>
      <x:c r="Z55" s="11" t="n">
        <x:v>-10.99</x:v>
      </x:c>
      <x:c r="AA55" s="7" t="str">
        <x:v>Covered Call (備兌看漲/Buy-Write)</x:v>
      </x:c>
      <x:c r="AB55" s="7" t="str">
        <x:v>溫和看多/收租增益</x:v>
      </x:c>
      <x:c r="AC55" s="5" t="str">
        <x:v>-</x:v>
      </x:c>
      <x:c r="AD55" s="7" t="str">
        <x:v>Single Leg</x:v>
      </x:c>
      <x:c r="AE55" s="5" t="str">
        <x:v>多腿</x:v>
      </x:c>
      <x:c r="AF55" s="5" t="str">
        <x:v>Unconfirmed (常規未確認)</x:v>
      </x:c>
      <x:c r="AG55" s="5" t="str">
        <x:v>↓看空</x:v>
      </x:c>
      <x:c r="AH55" s="5" t="str">
        <x:v>交叉交易</x:v>
      </x:c>
      <x:c r="AI55" s="5" t="str">
        <x:v>TLCT</x:v>
      </x:c>
      <x:c r="AJ55" s="10" t="n">
        <x:v>1000</x:v>
      </x:c>
      <x:c r="AK55" s="12" t="n">
        <x:v>68.4</x:v>
      </x:c>
      <x:c r="AL55" s="12" t="n">
        <x:v>68.15</x:v>
      </x:c>
      <x:c r="AM55" s="12" t="n">
        <x:v>68.9</x:v>
      </x:c>
      <x:c r="AN55" s="11" t="n">
        <x:v>28.482</x:v>
      </x:c>
      <x:c r="AO55" s="11" t="n">
        <x:v>41.594</x:v>
      </x:c>
      <x:c r="AP55" s="13" t="n">
        <x:v>0.419467</x:v>
      </x:c>
      <x:c r="AQ55" s="13" t="n">
        <x:v>0.001363</x:v>
      </x:c>
      <x:c r="AR55" s="13" t="n">
        <x:v>2.693401</x:v>
      </x:c>
      <x:c r="AS55" s="13" t="n">
        <x:v>-0.147251</x:v>
      </x:c>
      <x:c r="AT55" s="13" t="n">
        <x:v>2.362745</x:v>
      </x:c>
      <x:c r="AU55" s="10" t="n">
        <x:v>1030</x:v>
      </x:c>
      <x:c r="AV55" s="10" t="n">
        <x:v>3683</x:v>
      </x:c>
      <x:c r="AW55" s="14" t="n">
        <x:v>0.2715</x:v>
      </x:c>
      <x:c r="AX55" s="14" t="n">
        <x:v>0.27966</x:v>
      </x:c>
      <x:c r="AY55" s="5" t="str">
        <x:v>PHLX</x:v>
      </x:c>
      <x:c r="AZ55" s="5" t="str">
        <x:v>20261021</x:v>
      </x:c>
      <x:c r="BA55" s="5" t="str">
        <x:v>-</x:v>
      </x:c>
      <x:c r="BB55" s="5" t="str">
        <x:v>62764683</x:v>
      </x:c>
      <x:c r="BC55" s="5" t="str">
        <x:v>82252918909550</x:v>
      </x:c>
      <x:c r="BD55" s="5" t="str">
        <x:v>81</x:v>
      </x:c>
      <x:c r="BE55" s="5" t="str">
        <x:v>2</x:v>
      </x:c>
      <x:c r="BF55" s="5" t="str">
        <x:v>TLCT</x:v>
      </x:c>
      <x:c r="BG55" s="5" t="str">
        <x:v>PHLX</x:v>
      </x:c>
      <x:c r="BH55" s="5" t="str">
        <x:v>1</x:v>
      </x:c>
      <x:c r="BI55" s="5" t="str">
        <x:v>10002004</x:v>
      </x:c>
      <x:c r="BJ55" s="5" t="str">
        <x:v>10002136</x:v>
      </x:c>
      <x:c r="BK55" s="5" t="str">
        <x:v>29541b2d76fde901d3329216815dee1f</x:v>
      </x:c>
      <x:c r="BL55" s="5" t="str">
        <x:v>0</x:v>
      </x:c>
      <x:c r="BM55" s="5" t="str">
        <x:v>5002670065</x:v>
      </x:c>
      <x:c r="BN55" s="5" t="str">
        <x:v>1</x:v>
      </x:c>
      <x:c r="BO55" s="5" t="str">
        <x:v>39</x:v>
      </x:c>
      <x:c r="BP55" s="5" t="str"/>
      <x:c r="BQ55" s="5" t="str">
        <x:v>0</x:v>
      </x:c>
      <x:c r="BR55" s="5" t="str">
        <x:v>39</x:v>
      </x:c>
      <x:c r="BS55" s="5" t="str">
        <x:v>a43824eb</x:v>
      </x:c>
      <x:c r="BT55" s="5" t="str">
        <x:v>2026-11-08 01:21:03</x:v>
      </x:c>
      <x:c r="BU55" s="42" t="n">
        <x:f>M55-TODAY()</x:f>
        <x:v>440</x:v>
      </x:c>
    </x:row>
    <x:row r="56" ht="72" customHeight="1">
      <x:c r="A56" s="5" t="str">
        <x:v>-</x:v>
      </x:c>
      <x:c r="B56" s="8" t="n">
        <x:v>46325.466203703705</x:v>
      </x:c>
      <x:c r="C56" s="5" t="str">
        <x:v>META</x:v>
      </x:c>
      <x:c r="D56" s="5" t="str">
        <x:v>未审核</x:v>
      </x:c>
      <x:c r="E56" s="7" t="str">
        <x:v>本轮抓取尚未通过逐条复核，按规则显示未审核</x:v>
      </x:c>
      <x:c r="F56" s="5" t="str">
        <x:v>META 261218 600.00P</x:v>
      </x:c>
      <x:c r="G56" s="5" t="str">
        <x:v>主動賣出</x:v>
      </x:c>
      <x:c r="H56" s="5" t="str">
        <x:v>💎 巨量現貨吸籌/備兌 ($60.0M)</x:v>
      </x:c>
      <x:c r="I56" s="7" t="str">
        <x:v>💎 巨額現貨綁定大單 (期權現貨聯動撮合，名義本金超5000萬)</x:v>
      </x:c>
      <x:c r="J56" s="5" t="str">
        <x:v>2026-11-07 17:21:16</x:v>
      </x:c>
      <x:c r="K56" s="5" t="str">
        <x:v>未审核</x:v>
      </x:c>
      <x:c r="L56" s="5" t="str"/>
      <x:c r="M56" s="9" t="n">
        <x:v>46374</x:v>
      </x:c>
      <x:c r="N56" s="10" t="n">
        <x:v>41</x:v>
      </x:c>
      <x:c r="O56" s="10" t="n">
        <x:v>49</x:v>
      </x:c>
      <x:c r="P56" s="11" t="n">
        <x:v>600</x:v>
      </x:c>
      <x:c r="Q56" s="5" t="str">
        <x:v>At Bid (買一主動賣)</x:v>
      </x:c>
      <x:c r="R56" s="11" t="n">
        <x:v>624.92</x:v>
      </x:c>
      <x:c r="S56" s="11" t="n">
        <x:v>2180000</x:v>
      </x:c>
      <x:c r="T56" s="11" t="n">
        <x:v>2180000</x:v>
      </x:c>
      <x:c r="U56" s="11" t="n">
        <x:v>69.7</x:v>
      </x:c>
      <x:c r="V56" s="11" t="n">
        <x:v>-57820000</x:v>
      </x:c>
      <x:c r="W56" s="11" t="str">
        <x:v>1:26.5</x:v>
      </x:c>
      <x:c r="X56" s="5" t="str">
        <x:v>578.20</x:v>
      </x:c>
      <x:c r="Y56" s="11" t="n">
        <x:v>60000000</x:v>
      </x:c>
      <x:c r="Z56" s="11" t="n">
        <x:v>-7.48</x:v>
      </x:c>
      <x:c r="AA56" s="7" t="str">
        <x:v>Cash-Secured Put (現貨聯動折價接盤)</x:v>
      </x:c>
      <x:c r="AB56" s="7" t="str">
        <x:v>溫和看多/逢低吸籌</x:v>
      </x:c>
      <x:c r="AC56" s="5" t="str">
        <x:v>-</x:v>
      </x:c>
      <x:c r="AD56" s="7" t="str">
        <x:v>Single Leg</x:v>
      </x:c>
      <x:c r="AE56" s="5" t="str">
        <x:v>多腿</x:v>
      </x:c>
      <x:c r="AF56" s="5" t="str">
        <x:v>Unconfirmed (常規未確認)</x:v>
      </x:c>
      <x:c r="AG56" s="5" t="str">
        <x:v>↑看多</x:v>
      </x:c>
      <x:c r="AH56" s="5" t="str">
        <x:v>交叉交易</x:v>
      </x:c>
      <x:c r="AI56" s="5" t="str">
        <x:v>TLCT</x:v>
      </x:c>
      <x:c r="AJ56" s="10" t="n">
        <x:v>1000</x:v>
      </x:c>
      <x:c r="AK56" s="12" t="n">
        <x:v>21.8</x:v>
      </x:c>
      <x:c r="AL56" s="12" t="n">
        <x:v>21.8</x:v>
      </x:c>
      <x:c r="AM56" s="12" t="n">
        <x:v>22.4</x:v>
      </x:c>
      <x:c r="AN56" s="11" t="n">
        <x:v>3.987</x:v>
      </x:c>
      <x:c r="AO56" s="11" t="n">
        <x:v>38.654</x:v>
      </x:c>
      <x:c r="AP56" s="13" t="n">
        <x:v>-0.342472</x:v>
      </x:c>
      <x:c r="AQ56" s="13" t="n">
        <x:v>0.004157</x:v>
      </x:c>
      <x:c r="AR56" s="13" t="n">
        <x:v>0.84394</x:v>
      </x:c>
      <x:c r="AS56" s="13" t="n">
        <x:v>-0.309062</x:v>
      </x:c>
      <x:c r="AT56" s="13" t="n">
        <x:v>-0.277027</x:v>
      </x:c>
      <x:c r="AU56" s="10" t="n">
        <x:v>1086</x:v>
      </x:c>
      <x:c r="AV56" s="10" t="n">
        <x:v>6687</x:v>
      </x:c>
      <x:c r="AW56" s="14" t="n">
        <x:v>0.1495</x:v>
      </x:c>
      <x:c r="AX56" s="14" t="n">
        <x:v>0.1624</x:v>
      </x:c>
      <x:c r="AY56" s="5" t="str">
        <x:v>PHLX</x:v>
      </x:c>
      <x:c r="AZ56" s="5" t="str">
        <x:v>20261021</x:v>
      </x:c>
      <x:c r="BA56" s="5" t="str">
        <x:v>-</x:v>
      </x:c>
      <x:c r="BB56" s="5" t="str">
        <x:v>500331841</x:v>
      </x:c>
      <x:c r="BC56" s="5" t="str">
        <x:v>82252918909550</x:v>
      </x:c>
      <x:c r="BD56" s="5" t="str">
        <x:v>81</x:v>
      </x:c>
      <x:c r="BE56" s="5" t="str">
        <x:v>2</x:v>
      </x:c>
      <x:c r="BF56" s="5" t="str">
        <x:v>TLCT</x:v>
      </x:c>
      <x:c r="BG56" s="5" t="str">
        <x:v>PHLX</x:v>
      </x:c>
      <x:c r="BH56" s="5" t="str">
        <x:v>2</x:v>
      </x:c>
      <x:c r="BI56" s="5" t="str">
        <x:v>10002004</x:v>
      </x:c>
      <x:c r="BJ56" s="5" t="str">
        <x:v>10002136</x:v>
      </x:c>
      <x:c r="BK56" s="5" t="str">
        <x:v>74ddfdd7f569ff96f45424f144df2a2f</x:v>
      </x:c>
      <x:c r="BL56" s="5" t="str">
        <x:v>0</x:v>
      </x:c>
      <x:c r="BM56" s="5" t="str">
        <x:v>5002669777</x:v>
      </x:c>
      <x:c r="BN56" s="5" t="str">
        <x:v>1</x:v>
      </x:c>
      <x:c r="BO56" s="5" t="str">
        <x:v>39</x:v>
      </x:c>
      <x:c r="BP56" s="5" t="str"/>
      <x:c r="BQ56" s="5" t="str">
        <x:v>0</x:v>
      </x:c>
      <x:c r="BR56" s="5" t="str">
        <x:v>39</x:v>
      </x:c>
      <x:c r="BS56" s="5" t="str">
        <x:v>a43824eb</x:v>
      </x:c>
      <x:c r="BT56" s="5" t="str">
        <x:v>2026-11-08 01:21:03</x:v>
      </x:c>
      <x:c r="BU56" s="42" t="n">
        <x:f>M56-TODAY()</x:f>
        <x:v>41</x:v>
      </x:c>
    </x:row>
    <x:row r="57" ht="72" customHeight="1">
      <x:c r="A57" s="5" t="str">
        <x:v>-</x:v>
      </x:c>
      <x:c r="B57" s="8" t="n">
        <x:v>46325.428715277776</x:v>
      </x:c>
      <x:c r="C57" s="5" t="str">
        <x:v>META</x:v>
      </x:c>
      <x:c r="D57" s="5" t="str">
        <x:v>未审核</x:v>
      </x:c>
      <x:c r="E57" s="7" t="str">
        <x:v>本轮抓取尚未通过逐条复核，按规则显示未审核</x:v>
      </x:c>
      <x:c r="F57" s="5" t="str">
        <x:v>META 261218 630.00C</x:v>
      </x:c>
      <x:c r="G57" s="5" t="str">
        <x:v>主動買入</x:v>
      </x:c>
      <x:c r="H57" s="5" t="str">
        <x:v>💎 巨量現貨吸籌/備兌 ($126.0M)</x:v>
      </x:c>
      <x:c r="I57" s="7" t="str">
        <x:v>💎 巨額現貨綁定大單 (期權現貨聯動撮合，名義本金超5000萬)</x:v>
      </x:c>
      <x:c r="J57" s="5" t="str">
        <x:v>2026-11-07 17:21:16</x:v>
      </x:c>
      <x:c r="K57" s="5" t="str">
        <x:v>未审核</x:v>
      </x:c>
      <x:c r="L57" s="5" t="str"/>
      <x:c r="M57" s="9" t="n">
        <x:v>46374</x:v>
      </x:c>
      <x:c r="N57" s="10" t="n">
        <x:v>41</x:v>
      </x:c>
      <x:c r="O57" s="10" t="n">
        <x:v>49</x:v>
      </x:c>
      <x:c r="P57" s="11" t="n">
        <x:v>630</x:v>
      </x:c>
      <x:c r="Q57" s="5" t="str">
        <x:v>At Ask (賣一主動買)</x:v>
      </x:c>
      <x:c r="R57" s="11" t="n">
        <x:v>616.91</x:v>
      </x:c>
      <x:c r="S57" s="11" t="n">
        <x:v>6160000</x:v>
      </x:c>
      <x:c r="T57" s="11" t="str">
        <x:v>+∞</x:v>
      </x:c>
      <x:c r="U57" s="11" t="n">
        <x:v>30.12</x:v>
      </x:c>
      <x:c r="V57" s="11" t="n">
        <x:v>-6160000</x:v>
      </x:c>
      <x:c r="W57" s="11" t="str">
        <x:v>∞:1</x:v>
      </x:c>
      <x:c r="X57" s="5" t="str">
        <x:v>660.80</x:v>
      </x:c>
      <x:c r="Y57" s="11" t="n">
        <x:v>126000000</x:v>
      </x:c>
      <x:c r="Z57" s="11" t="n">
        <x:v>7.11</x:v>
      </x:c>
      <x:c r="AA57" s="7" t="str">
        <x:v>Stock-Tied Strategy (現貨聯動對沖)</x:v>
      </x:c>
      <x:c r="AB57" s="7" t="str">
        <x:v>中性對沖</x:v>
      </x:c>
      <x:c r="AC57" s="5" t="str">
        <x:v>-</x:v>
      </x:c>
      <x:c r="AD57" s="7" t="str">
        <x:v>Single Leg</x:v>
      </x:c>
      <x:c r="AE57" s="5" t="str">
        <x:v>多腿</x:v>
      </x:c>
      <x:c r="AF57" s="5" t="str">
        <x:v>Guaranteed Open (確定性開倉)</x:v>
      </x:c>
      <x:c r="AG57" s="5" t="str">
        <x:v>↑看多</x:v>
      </x:c>
      <x:c r="AH57" s="5" t="str">
        <x:v>交叉交易</x:v>
      </x:c>
      <x:c r="AI57" s="5" t="str">
        <x:v>TLCT</x:v>
      </x:c>
      <x:c r="AJ57" s="10" t="n">
        <x:v>2000</x:v>
      </x:c>
      <x:c r="AK57" s="12" t="n">
        <x:v>30.8</x:v>
      </x:c>
      <x:c r="AL57" s="12" t="n">
        <x:v>30.15</x:v>
      </x:c>
      <x:c r="AM57" s="12" t="n">
        <x:v>30.8</x:v>
      </x:c>
      <x:c r="AN57" s="11" t="n">
        <x:v>2.121</x:v>
      </x:c>
      <x:c r="AO57" s="11" t="n">
        <x:v>38.377</x:v>
      </x:c>
      <x:c r="AP57" s="13" t="n">
        <x:v>0.486999</x:v>
      </x:c>
      <x:c r="AQ57" s="13" t="n">
        <x:v>0.004579</x:v>
      </x:c>
      <x:c r="AR57" s="13" t="n">
        <x:v>0.904626</x:v>
      </x:c>
      <x:c r="AS57" s="13" t="n">
        <x:v>-0.38513</x:v>
      </x:c>
      <x:c r="AT57" s="13" t="n">
        <x:v>0.364672</x:v>
      </x:c>
      <x:c r="AU57" s="10" t="n">
        <x:v>2020</x:v>
      </x:c>
      <x:c r="AV57" s="10" t="n">
        <x:v>1590</x:v>
      </x:c>
      <x:c r="AW57" s="14" t="n">
        <x:v>1.2579</x:v>
      </x:c>
      <x:c r="AX57" s="14" t="n">
        <x:v>1.27044</x:v>
      </x:c>
      <x:c r="AY57" s="5" t="str">
        <x:v>PHLX</x:v>
      </x:c>
      <x:c r="AZ57" s="5" t="str">
        <x:v>20261021</x:v>
      </x:c>
      <x:c r="BA57" s="5" t="str">
        <x:v>-</x:v>
      </x:c>
      <x:c r="BB57" s="5" t="str">
        <x:v>500331753</x:v>
      </x:c>
      <x:c r="BC57" s="5" t="str">
        <x:v>82252918909550</x:v>
      </x:c>
      <x:c r="BD57" s="5" t="str">
        <x:v>81</x:v>
      </x:c>
      <x:c r="BE57" s="5" t="str">
        <x:v>2</x:v>
      </x:c>
      <x:c r="BF57" s="5" t="str">
        <x:v>TLCT</x:v>
      </x:c>
      <x:c r="BG57" s="5" t="str">
        <x:v>PHLX</x:v>
      </x:c>
      <x:c r="BH57" s="5" t="str">
        <x:v>2</x:v>
      </x:c>
      <x:c r="BI57" s="5" t="str">
        <x:v>10002004</x:v>
      </x:c>
      <x:c r="BJ57" s="5" t="str">
        <x:v>10002136</x:v>
      </x:c>
      <x:c r="BK57" s="5" t="str">
        <x:v>510d73f81224a5cf275dfa10e7593d1a</x:v>
      </x:c>
      <x:c r="BL57" s="5" t="str">
        <x:v>0</x:v>
      </x:c>
      <x:c r="BM57" s="5" t="str">
        <x:v>5002669113</x:v>
      </x:c>
      <x:c r="BN57" s="5" t="str">
        <x:v>1</x:v>
      </x:c>
      <x:c r="BO57" s="5" t="str">
        <x:v>39</x:v>
      </x:c>
      <x:c r="BP57" s="5" t="str"/>
      <x:c r="BQ57" s="5" t="str">
        <x:v>0</x:v>
      </x:c>
      <x:c r="BR57" s="5" t="str">
        <x:v>39</x:v>
      </x:c>
      <x:c r="BS57" s="5" t="str">
        <x:v>a43824eb</x:v>
      </x:c>
      <x:c r="BT57" s="5" t="str">
        <x:v>2026-11-08 01:21:03</x:v>
      </x:c>
      <x:c r="BU57" s="42" t="n">
        <x:f>M57-TODAY()</x:f>
        <x:v>41</x:v>
      </x:c>
    </x:row>
    <x:row r="58" ht="72" customHeight="1">
      <x:c r="A58" s="5" t="str">
        <x:v>-</x:v>
      </x:c>
      <x:c r="B58" s="8" t="n">
        <x:v>46324.45958333334</x:v>
      </x:c>
      <x:c r="C58" s="5" t="str">
        <x:v>META</x:v>
      </x:c>
      <x:c r="D58" s="5" t="str">
        <x:v>未审核</x:v>
      </x:c>
      <x:c r="E58" s="7" t="str">
        <x:v>本轮抓取尚未通过逐条复核，按规则显示未审核</x:v>
      </x:c>
      <x:c r="F58" s="5" t="str">
        <x:v>META 270319 800.00C</x:v>
      </x:c>
      <x:c r="G58" s="5" t="str">
        <x:v>主動賣出</x:v>
      </x:c>
      <x:c r="H58" s="5" t="str">
        <x:v>📢 超級巨鯨大單 ($80.0M)</x:v>
      </x:c>
      <x:c r="I58" s="7" t="str">
        <x:v>-</x:v>
      </x:c>
      <x:c r="J58" s="5" t="str">
        <x:v>-</x:v>
      </x:c>
      <x:c r="K58" s="5" t="str">
        <x:v>未审核</x:v>
      </x:c>
      <x:c r="L58" s="5" t="str"/>
      <x:c r="M58" s="9" t="n">
        <x:v>46465</x:v>
      </x:c>
      <x:c r="N58" s="10" t="n">
        <x:v>131</x:v>
      </x:c>
      <x:c r="O58" s="10" t="n">
        <x:v>141</x:v>
      </x:c>
      <x:c r="P58" s="11" t="n">
        <x:v>800</x:v>
      </x:c>
      <x:c r="Q58" s="5" t="str">
        <x:v>At Bid (買一主動賣)</x:v>
      </x:c>
      <x:c r="R58" s="11" t="n">
        <x:v>627</x:v>
      </x:c>
      <x:c r="S58" s="11" t="n">
        <x:v>1755000</x:v>
      </x:c>
      <x:c r="T58" s="11" t="n">
        <x:v>1755000</x:v>
      </x:c>
      <x:c r="U58" s="11" t="n">
        <x:v>86.89</x:v>
      </x:c>
      <x:c r="V58" s="11" t="str">
        <x:v>-∞</x:v>
      </x:c>
      <x:c r="W58" s="11" t="str">
        <x:v>1:∞</x:v>
      </x:c>
      <x:c r="X58" s="5" t="str">
        <x:v>817.55</x:v>
      </x:c>
      <x:c r="Y58" s="11" t="n">
        <x:v>80000000</x:v>
      </x:c>
      <x:c r="Z58" s="11" t="n">
        <x:v>30.39</x:v>
      </x:c>
      <x:c r="AA58" s="7" t="str">
        <x:v>Naked Call Selling (高位阻力壓制)</x:v>
      </x:c>
      <x:c r="AB58" s="7" t="str">
        <x:v>看平偏空</x:v>
      </x:c>
      <x:c r="AC58" s="5" t="str">
        <x:v>-</x:v>
      </x:c>
      <x:c r="AD58" s="7" t="str">
        <x:v>Single Leg</x:v>
      </x:c>
      <x:c r="AE58" s="5" t="str">
        <x:v>單腿</x:v>
      </x:c>
      <x:c r="AF58" s="5" t="str">
        <x:v>Unconfirmed (常規未確認)</x:v>
      </x:c>
      <x:c r="AG58" s="5" t="str">
        <x:v>↓看空</x:v>
      </x:c>
      <x:c r="AH58" s="5" t="str">
        <x:v>普通成交</x:v>
      </x:c>
      <x:c r="AI58" s="5" t="str">
        <x:v>AUTO</x:v>
      </x:c>
      <x:c r="AJ58" s="10" t="n">
        <x:v>1000</x:v>
      </x:c>
      <x:c r="AK58" s="12" t="n">
        <x:v>17.55</x:v>
      </x:c>
      <x:c r="AL58" s="12" t="n">
        <x:v>17.55</x:v>
      </x:c>
      <x:c r="AM58" s="12" t="n">
        <x:v>17.8</x:v>
      </x:c>
      <x:c r="AN58" s="11" t="n">
        <x:v>27.591</x:v>
      </x:c>
      <x:c r="AO58" s="11" t="n">
        <x:v>40.372</x:v>
      </x:c>
      <x:c r="AP58" s="13" t="n">
        <x:v>0.216602</x:v>
      </x:c>
      <x:c r="AQ58" s="13" t="n">
        <x:v>0.001866</x:v>
      </x:c>
      <x:c r="AR58" s="13" t="n">
        <x:v>1.143115</x:v>
      </x:c>
      <x:c r="AS58" s="13" t="n">
        <x:v>-0.177094</x:v>
      </x:c>
      <x:c r="AT58" s="13" t="n">
        <x:v>0.457913</x:v>
      </x:c>
      <x:c r="AU58" s="10" t="n">
        <x:v>2555</x:v>
      </x:c>
      <x:c r="AV58" s="10" t="n">
        <x:v>5663</x:v>
      </x:c>
      <x:c r="AW58" s="14" t="n">
        <x:v>0.1766</x:v>
      </x:c>
      <x:c r="AX58" s="14" t="n">
        <x:v>0.45117</x:v>
      </x:c>
      <x:c r="AY58" s="5" t="str">
        <x:v>ARCA</x:v>
      </x:c>
      <x:c r="AZ58" s="5" t="str">
        <x:v>20261021</x:v>
      </x:c>
      <x:c r="BA58" s="5" t="str">
        <x:v>-</x:v>
      </x:c>
      <x:c r="BB58" s="5" t="str">
        <x:v>504083507</x:v>
      </x:c>
      <x:c r="BC58" s="5" t="str">
        <x:v>82252918909550</x:v>
      </x:c>
      <x:c r="BD58" s="5" t="str">
        <x:v>81</x:v>
      </x:c>
      <x:c r="BE58" s="5" t="str">
        <x:v>0</x:v>
      </x:c>
      <x:c r="BF58" s="5" t="str"/>
      <x:c r="BG58" s="5" t="str"/>
      <x:c r="BH58" s="5" t="str">
        <x:v>1</x:v>
      </x:c>
      <x:c r="BI58" s="5" t="str">
        <x:v>10002004</x:v>
      </x:c>
      <x:c r="BJ58" s="5" t="str">
        <x:v>10002136</x:v>
      </x:c>
      <x:c r="BK58" s="5" t="str">
        <x:v>d3f0b08f33c59b0b5c699aab2699d14e</x:v>
      </x:c>
      <x:c r="BL58" s="5" t="str">
        <x:v>0</x:v>
      </x:c>
      <x:c r="BM58" s="5" t="str">
        <x:v>5002666277</x:v>
      </x:c>
      <x:c r="BN58" s="5" t="str">
        <x:v>1</x:v>
      </x:c>
      <x:c r="BO58" s="5" t="str"/>
      <x:c r="BP58" s="5" t="str">
        <x:v>504083507_1793286108_7702105186231123968_1793286108_7702105186231123969</x:v>
      </x:c>
      <x:c r="BQ58" s="5" t="str">
        <x:v>1</x:v>
      </x:c>
      <x:c r="BR58" s="5" t="str">
        <x:v>34</x:v>
      </x:c>
      <x:c r="BS58" s="5" t="str">
        <x:v>a43824eb</x:v>
      </x:c>
      <x:c r="BT58" s="5" t="str">
        <x:v>2026-11-08 01:21:03</x:v>
      </x:c>
      <x:c r="BU58" s="42" t="n">
        <x:f>M58-TODAY()</x:f>
        <x:v>132</x:v>
      </x:c>
    </x:row>
  </x:sheetData>
  <x:pageMargins left="0.7" right="0.7" top="0.75" bottom="0.75" header="0.3" footer="0.3"/>
  <x:tableParts count="1">
    <x:tablePart xmlns:r="http://schemas.openxmlformats.org/officeDocument/2006/relationships" r:id="R81656313040d469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2" hidden="0" customWidth="1"/>
    <x:col min="4" max="4" width="24" hidden="0" customWidth="1"/>
    <x:col min="5" max="5" width="64" hidden="0" customWidth="1"/>
    <x:col min="6" max="6" width="31" hidden="0" customWidth="1"/>
    <x:col min="7" max="7" width="16" hidden="0" customWidth="1"/>
    <x:col min="8" max="8" width="42" hidden="0" customWidth="1"/>
    <x:col min="9" max="9" width="4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44" hidden="0" customWidth="1"/>
    <x:col min="28" max="28" width="44" hidden="0" customWidth="1"/>
    <x:col min="29" max="29" width="16" hidden="0" customWidth="1"/>
    <x:col min="30" max="30" width="44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38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25" hidden="0" customWidth="1"/>
    <x:col min="72" max="72" width="25" hidden="0" customWidth="1"/>
    <x:col min="73" max="73" width="16" hidden="0" customWidth="1"/>
  </x:cols>
  <x:sheetData>
    <x:row r="1" ht="42" customHeight="1">
      <x:c r="A1" s="4" t="str">
        <x:v>群組</x:v>
      </x:c>
      <x:c r="B1" s="4" t="str">
        <x:v>成交時間(美東)</x:v>
      </x:c>
      <x:c r="C1" s="4" t="str">
        <x:v>名稱</x:v>
      </x:c>
      <x:c r="D1" s="4" t="str">
        <x:v>模型审核结论</x:v>
      </x:c>
      <x:c r="E1" s="4" t="str">
        <x:v>模型审核备注</x:v>
      </x:c>
      <x:c r="F1" s="4" t="str">
        <x:v>合約代碼</x:v>
      </x:c>
      <x:c r="G1" s="4" t="str">
        <x:v>成交方向</x:v>
      </x:c>
      <x:c r="H1" s="4" t="str">
        <x:v>異動告警標籤</x:v>
      </x:c>
      <x:c r="I1" s="4" t="str">
        <x:v>LLM復核備註</x:v>
      </x:c>
      <x:c r="J1" s="4" t="str">
        <x:v>LLM復核時間</x:v>
      </x:c>
      <x:c r="K1" s="4" t="str">
        <x:v>模型审核来源</x:v>
      </x:c>
      <x:c r="L1" s="4" t="str">
        <x:v>模型审核时间</x:v>
      </x:c>
      <x:c r="M1" s="4" t="str">
        <x:v>到期日</x:v>
      </x:c>
      <x:c r="N1" s="4" t="str">
        <x:v>距到期日</x:v>
      </x:c>
      <x:c r="O1" s="4" t="str">
        <x:v>實算DTE</x:v>
      </x:c>
      <x:c r="P1" s="4" t="str">
        <x:v>執行價格</x:v>
      </x:c>
      <x:c r="Q1" s="4" t="str">
        <x:v>成交位置</x:v>
      </x:c>
      <x:c r="R1" s="4" t="str">
        <x:v>標的價格</x:v>
      </x:c>
      <x:c r="S1" s="4" t="str">
        <x:v>成交額</x:v>
      </x:c>
      <x:c r="T1" s="4" t="str">
        <x:v>最大盈利($)</x:v>
      </x:c>
      <x:c r="U1" s="4" t="str">
        <x:v>盈利概率(%)</x:v>
      </x:c>
      <x:c r="V1" s="4" t="str">
        <x:v>最大虧損($)</x:v>
      </x:c>
      <x:c r="W1" s="4" t="str">
        <x:v>盈虧比</x:v>
      </x:c>
      <x:c r="X1" s="4" t="str">
        <x:v>盈虧平衡點</x:v>
      </x:c>
      <x:c r="Y1" s="4" t="str">
        <x:v>名義本金($)</x:v>
      </x:c>
      <x:c r="Z1" s="4" t="str">
        <x:v>距平衡點漲跌(%)</x:v>
      </x:c>
      <x:c r="AA1" s="4" t="str">
        <x:v>策略類型</x:v>
      </x:c>
      <x:c r="AB1" s="4" t="str">
        <x:v>策略意圖</x:v>
      </x:c>
      <x:c r="AC1" s="4" t="str">
        <x:v>組合關聯ID</x:v>
      </x:c>
      <x:c r="AD1" s="4" t="str">
        <x:v>組合腿信息</x:v>
      </x:c>
      <x:c r="AE1" s="4" t="str">
        <x:v>單腿/多腿</x:v>
      </x:c>
      <x:c r="AF1" s="4" t="str">
        <x:v>開平倉性質</x:v>
      </x:c>
      <x:c r="AG1" s="4" t="str">
        <x:v>市場情緒</x:v>
      </x:c>
      <x:c r="AH1" s="4" t="str">
        <x:v>訂單類型</x:v>
      </x:c>
      <x:c r="AI1" s="4" t="str">
        <x:v>成交類型</x:v>
      </x:c>
      <x:c r="AJ1" s="4" t="str">
        <x:v>成交量</x:v>
      </x:c>
      <x:c r="AK1" s="4" t="str">
        <x:v>成交價</x:v>
      </x:c>
      <x:c r="AL1" s="4" t="str">
        <x:v>買價</x:v>
      </x:c>
      <x:c r="AM1" s="4" t="str">
        <x:v>賣價</x:v>
      </x:c>
      <x:c r="AN1" s="4" t="str">
        <x:v>溢價程度(%)</x:v>
      </x:c>
      <x:c r="AO1" s="4" t="str">
        <x:v>引伸波幅(%)</x:v>
      </x:c>
      <x:c r="AP1" s="4" t="str">
        <x:v>Delta</x:v>
      </x:c>
      <x:c r="AQ1" s="4" t="str">
        <x:v>Gamma</x:v>
      </x:c>
      <x:c r="AR1" s="4" t="str">
        <x:v>Vega</x:v>
      </x:c>
      <x:c r="AS1" s="4" t="str">
        <x:v>Theta</x:v>
      </x:c>
      <x:c r="AT1" s="4" t="str">
        <x:v>Rho</x:v>
      </x:c>
      <x:c r="AU1" s="4" t="str">
        <x:v>累計成交量</x:v>
      </x:c>
      <x:c r="AV1" s="4" t="str">
        <x:v>持倉量</x:v>
      </x:c>
      <x:c r="AW1" s="4" t="str">
        <x:v>單筆量/持倉量</x:v>
      </x:c>
      <x:c r="AX1" s="4" t="str">
        <x:v>累計成交量/持倉量</x:v>
      </x:c>
      <x:c r="AY1" s="4" t="str">
        <x:v>交易所</x:v>
      </x:c>
      <x:c r="AZ1" s="4" t="str">
        <x:v>財經披露</x:v>
      </x:c>
      <x:c r="BA1" s="4" t="str">
        <x:v>公司行動</x:v>
      </x:c>
      <x:c r="BB1" s="4" t="str">
        <x:v>f6</x:v>
      </x:c>
      <x:c r="BC1" s="4" t="str">
        <x:v>f9</x:v>
      </x:c>
      <x:c r="BD1" s="4" t="str">
        <x:v>f12</x:v>
      </x:c>
      <x:c r="BE1" s="4" t="str">
        <x:v>f29</x:v>
      </x:c>
      <x:c r="BF1" s="4" t="str">
        <x:v>f31</x:v>
      </x:c>
      <x:c r="BG1" s="4" t="str">
        <x:v>f32</x:v>
      </x:c>
      <x:c r="BH1" s="4" t="str">
        <x:v>f33</x:v>
      </x:c>
      <x:c r="BI1" s="4" t="str">
        <x:v>f35</x:v>
      </x:c>
      <x:c r="BJ1" s="4" t="str">
        <x:v>f36</x:v>
      </x:c>
      <x:c r="BK1" s="4" t="str">
        <x:v>f37</x:v>
      </x:c>
      <x:c r="BL1" s="4" t="str">
        <x:v>f38</x:v>
      </x:c>
      <x:c r="BM1" s="4" t="str">
        <x:v>f40</x:v>
      </x:c>
      <x:c r="BN1" s="4" t="str">
        <x:v>f41</x:v>
      </x:c>
      <x:c r="BO1" s="4" t="str">
        <x:v>f42</x:v>
      </x:c>
      <x:c r="BP1" s="4" t="str">
        <x:v>f43</x:v>
      </x:c>
      <x:c r="BQ1" s="4" t="str">
        <x:v>f44</x:v>
      </x:c>
      <x:c r="BR1" s="4" t="str">
        <x:v>f48</x:v>
      </x:c>
      <x:c r="BS1" s="4" t="str">
        <x:v>來源快照</x:v>
      </x:c>
      <x:c r="BT1" s="4" t="str">
        <x:v>首次出現</x:v>
      </x:c>
      <x:c r="BU1" s="4" t="str">
        <x:v>距今到期日</x:v>
      </x:c>
    </x:row>
    <x:row r="2" ht="72" customHeight="1">
      <x:c r="A2" s="5" t="str">
        <x:v>-</x:v>
      </x:c>
      <x:c r="B2" s="8" t="n">
        <x:v>46332.68871527778</x:v>
      </x:c>
      <x:c r="C2" s="5" t="str">
        <x:v>MSFT</x:v>
      </x:c>
      <x:c r="D2" s="5" t="str">
        <x:v>未审核</x:v>
      </x:c>
      <x:c r="E2" s="7" t="str">
        <x:v>本轮抓取尚未通过逐条复核，按规则显示未审核</x:v>
      </x:c>
      <x:c r="F2" s="5" t="str">
        <x:v>MSFT 261113 550.00C</x:v>
      </x:c>
      <x:c r="G2" s="5" t="str">
        <x:v>主動賣出</x:v>
      </x:c>
      <x:c r="H2" s="5" t="str">
        <x:v>📢 超級巨鯨大單 ($148.5M)</x:v>
      </x:c>
      <x:c r="I2" s="7" t="str">
        <x:v>-</x:v>
      </x:c>
      <x:c r="J2" s="5" t="str">
        <x:v>-</x:v>
      </x:c>
      <x:c r="K2" s="5" t="str">
        <x:v>未审核</x:v>
      </x:c>
      <x:c r="L2" s="5" t="str"/>
      <x:c r="M2" s="9" t="n">
        <x:v>46339</x:v>
      </x:c>
      <x:c r="N2" s="10" t="n">
        <x:v>6</x:v>
      </x:c>
      <x:c r="O2" s="10" t="n">
        <x:v>7</x:v>
      </x:c>
      <x:c r="P2" s="11" t="n">
        <x:v>550</x:v>
      </x:c>
      <x:c r="Q2" s="5" t="str">
        <x:v>Mid (中間價撮合)</x:v>
      </x:c>
      <x:c r="R2" s="11" t="n">
        <x:v>532.2</x:v>
      </x:c>
      <x:c r="S2" s="11" t="n">
        <x:v>661500</x:v>
      </x:c>
      <x:c r="T2" s="11" t="n">
        <x:v>661500</x:v>
      </x:c>
      <x:c r="U2" s="11" t="n">
        <x:v>82.84</x:v>
      </x:c>
      <x:c r="V2" s="11" t="str">
        <x:v>-∞</x:v>
      </x:c>
      <x:c r="W2" s="11" t="str">
        <x:v>1:∞</x:v>
      </x:c>
      <x:c r="X2" s="5" t="str">
        <x:v>552.45</x:v>
      </x:c>
      <x:c r="Y2" s="11" t="n">
        <x:v>148500000</x:v>
      </x:c>
      <x:c r="Z2" s="11" t="n">
        <x:v>3.8</x:v>
      </x:c>
      <x:c r="AA2" s="7" t="str">
        <x:v>Naked Call Selling (高位阻力壓制)</x:v>
      </x:c>
      <x:c r="AB2" s="7" t="str">
        <x:v>看平偏空</x:v>
      </x:c>
      <x:c r="AC2" s="5" t="str">
        <x:v>-</x:v>
      </x:c>
      <x:c r="AD2" s="7" t="str">
        <x:v>Single Leg</x:v>
      </x:c>
      <x:c r="AE2" s="5" t="str">
        <x:v>單腿</x:v>
      </x:c>
      <x:c r="AF2" s="5" t="str">
        <x:v>Unconfirmed (常規未確認)</x:v>
      </x:c>
      <x:c r="AG2" s="5" t="str">
        <x:v>↓看空</x:v>
      </x:c>
      <x:c r="AH2" s="5" t="str">
        <x:v>交叉交易</x:v>
      </x:c>
      <x:c r="AI2" s="5" t="str">
        <x:v>SLCN</x:v>
      </x:c>
      <x:c r="AJ2" s="10" t="n">
        <x:v>2700</x:v>
      </x:c>
      <x:c r="AK2" s="12" t="n">
        <x:v>2.45</x:v>
      </x:c>
      <x:c r="AL2" s="12" t="n">
        <x:v>2.41</x:v>
      </x:c>
      <x:c r="AM2" s="12" t="n">
        <x:v>2.5</x:v>
      </x:c>
      <x:c r="AN2" s="11" t="n">
        <x:v>3.344</x:v>
      </x:c>
      <x:c r="AO2" s="11" t="n">
        <x:v>28.46</x:v>
      </x:c>
      <x:c r="AP2" s="13" t="n">
        <x:v>0.213537</x:v>
      </x:c>
      <x:c r="AQ2" s="13" t="n">
        <x:v>0.013845</x:v>
      </x:c>
      <x:c r="AR2" s="13" t="n">
        <x:v>0.214893</x:v>
      </x:c>
      <x:c r="AS2" s="13" t="n">
        <x:v>-0.451709</x:v>
      </x:c>
      <x:c r="AT2" s="13" t="n">
        <x:v>0.021409</x:v>
      </x:c>
      <x:c r="AU2" s="10" t="n">
        <x:v>5234</x:v>
      </x:c>
      <x:c r="AV2" s="10" t="n">
        <x:v>11446</x:v>
      </x:c>
      <x:c r="AW2" s="14" t="n">
        <x:v>0.2359</x:v>
      </x:c>
      <x:c r="AX2" s="14" t="n">
        <x:v>0.45727</x:v>
      </x:c>
      <x:c r="AY2" s="5" t="str">
        <x:v>ARCA</x:v>
      </x:c>
      <x:c r="AZ2" s="5" t="str">
        <x:v>20261028</x:v>
      </x:c>
      <x:c r="BA2" s="5" t="str">
        <x:v>-</x:v>
      </x:c>
      <x:c r="BB2" s="5" t="str">
        <x:v>508469850</x:v>
      </x:c>
      <x:c r="BC2" s="5" t="str">
        <x:v>201345</x:v>
      </x:c>
      <x:c r="BD2" s="5" t="str">
        <x:v>81</x:v>
      </x:c>
      <x:c r="BE2" s="5" t="str">
        <x:v>2</x:v>
      </x:c>
      <x:c r="BF2" s="5" t="str">
        <x:v>SLCN</x:v>
      </x:c>
      <x:c r="BG2" s="5" t="str">
        <x:v>ARCA</x:v>
      </x:c>
      <x:c r="BH2" s="5" t="str">
        <x:v>1</x:v>
      </x:c>
      <x:c r="BI2" s="5" t="str">
        <x:v>10002508</x:v>
      </x:c>
      <x:c r="BJ2" s="5" t="str">
        <x:v>10002116</x:v>
      </x:c>
      <x:c r="BK2" s="5" t="str">
        <x:v>b1fc75a71f888d36d5566d83c7bfc5a0</x:v>
      </x:c>
      <x:c r="BL2" s="5" t="str">
        <x:v>0</x:v>
      </x:c>
      <x:c r="BM2" s="5" t="str">
        <x:v>5002690029</x:v>
      </x:c>
      <x:c r="BN2" s="5" t="str">
        <x:v>1</x:v>
      </x:c>
      <x:c r="BO2" s="5" t="str">
        <x:v>34</x:v>
      </x:c>
      <x:c r="BP2" s="5" t="str"/>
      <x:c r="BQ2" s="5" t="str">
        <x:v>0</x:v>
      </x:c>
      <x:c r="BR2" s="5" t="str">
        <x:v>34</x:v>
      </x:c>
      <x:c r="BS2" s="5" t="str">
        <x:v>b66b997f</x:v>
      </x:c>
      <x:c r="BT2" s="5" t="str">
        <x:v>2026-11-08 01:21:02</x:v>
      </x:c>
      <x:c r="BU2" s="42" t="n">
        <x:f>M2-TODAY()</x:f>
        <x:v>6</x:v>
      </x:c>
    </x:row>
    <x:row r="3" ht="72" customHeight="1">
      <x:c r="A3" s="5" t="str">
        <x:v>-</x:v>
      </x:c>
      <x:c r="B3" s="8" t="n">
        <x:v>46332.67361111111</x:v>
      </x:c>
      <x:c r="C3" s="5" t="str">
        <x:v>MSFT</x:v>
      </x:c>
      <x:c r="D3" s="5" t="str">
        <x:v>未审核</x:v>
      </x:c>
      <x:c r="E3" s="7" t="str">
        <x:v>本轮抓取尚未通过逐条复核，按规则显示未审核</x:v>
      </x:c>
      <x:c r="F3" s="5" t="str">
        <x:v>MSFT 261211 610.00C</x:v>
      </x:c>
      <x:c r="G3" s="5" t="str">
        <x:v>主動賣出</x:v>
      </x:c>
      <x:c r="H3" s="5" t="str">
        <x:v>🔥 億元級確定開倉 ($304.9M)</x:v>
      </x:c>
      <x:c r="I3" s="7" t="str">
        <x:v>-</x:v>
      </x:c>
      <x:c r="J3" s="5" t="str">
        <x:v>-</x:v>
      </x:c>
      <x:c r="K3" s="5" t="str">
        <x:v>未审核</x:v>
      </x:c>
      <x:c r="L3" s="5" t="str"/>
      <x:c r="M3" s="9" t="n">
        <x:v>46367</x:v>
      </x:c>
      <x:c r="N3" s="10" t="n">
        <x:v>34</x:v>
      </x:c>
      <x:c r="O3" s="10" t="n">
        <x:v>35</x:v>
      </x:c>
      <x:c r="P3" s="11" t="n">
        <x:v>610</x:v>
      </x:c>
      <x:c r="Q3" s="5" t="str">
        <x:v>Mid (中間價撮合)</x:v>
      </x:c>
      <x:c r="R3" s="11" t="n">
        <x:v>532.6299</x:v>
      </x:c>
      <x:c r="S3" s="11" t="n">
        <x:v>373852</x:v>
      </x:c>
      <x:c r="T3" s="11" t="n">
        <x:v>373851.9</x:v>
      </x:c>
      <x:c r="U3" s="11" t="n">
        <x:v>96.07</x:v>
      </x:c>
      <x:c r="V3" s="11" t="str">
        <x:v>-∞</x:v>
      </x:c>
      <x:c r="W3" s="11" t="str">
        <x:v>1:∞</x:v>
      </x:c>
      <x:c r="X3" s="5" t="str">
        <x:v>610.75</x:v>
      </x:c>
      <x:c r="Y3" s="11" t="n">
        <x:v>304878000</x:v>
      </x:c>
      <x:c r="Z3" s="11" t="n">
        <x:v>14.67</x:v>
      </x:c>
      <x:c r="AA3" s="7" t="str">
        <x:v>Naked Call Selling (高位阻力壓制)</x:v>
      </x:c>
      <x:c r="AB3" s="7" t="str">
        <x:v>看平偏空</x:v>
      </x:c>
      <x:c r="AC3" s="5" t="str">
        <x:v>-</x:v>
      </x:c>
      <x:c r="AD3" s="7" t="str">
        <x:v>Single Leg</x:v>
      </x:c>
      <x:c r="AE3" s="5" t="str">
        <x:v>單腿</x:v>
      </x:c>
      <x:c r="AF3" s="5" t="str">
        <x:v>Guaranteed Open (確定性開倉)</x:v>
      </x:c>
      <x:c r="AG3" s="5" t="str">
        <x:v>↓看空</x:v>
      </x:c>
      <x:c r="AH3" s="5" t="str">
        <x:v>普通成交</x:v>
      </x:c>
      <x:c r="AI3" s="5" t="str">
        <x:v>SLAN</x:v>
      </x:c>
      <x:c r="AJ3" s="10" t="n">
        <x:v>4998</x:v>
      </x:c>
      <x:c r="AK3" s="12" t="n">
        <x:v>0.748003</x:v>
      </x:c>
      <x:c r="AL3" s="12" t="n">
        <x:v>0.71</x:v>
      </x:c>
      <x:c r="AM3" s="12" t="n">
        <x:v>0.9</x:v>
      </x:c>
      <x:c r="AN3" s="11" t="n">
        <x:v>14.526</x:v>
      </x:c>
      <x:c r="AO3" s="11" t="n">
        <x:v>24.98</x:v>
      </x:c>
      <x:c r="AP3" s="13" t="n">
        <x:v>0.048336</x:v>
      </x:c>
      <x:c r="AQ3" s="13" t="n">
        <x:v>0.002435</x:v>
      </x:c>
      <x:c r="AR3" s="13" t="n">
        <x:v>0.165664</x:v>
      </x:c>
      <x:c r="AS3" s="13" t="n">
        <x:v>-0.060972</x:v>
      </x:c>
      <x:c r="AT3" s="13" t="n">
        <x:v>0.023949</x:v>
      </x:c>
      <x:c r="AU3" s="10" t="n">
        <x:v>5020</x:v>
      </x:c>
      <x:c r="AV3" s="10" t="n">
        <x:v>77</x:v>
      </x:c>
      <x:c r="AW3" s="14" t="n">
        <x:v>64.9091</x:v>
      </x:c>
      <x:c r="AX3" s="14" t="n">
        <x:v>65.1948</x:v>
      </x:c>
      <x:c r="AY3" s="5" t="str">
        <x:v>BOX</x:v>
      </x:c>
      <x:c r="AZ3" s="5" t="str">
        <x:v>20261028</x:v>
      </x:c>
      <x:c r="BA3" s="5" t="str">
        <x:v>-</x:v>
      </x:c>
      <x:c r="BB3" s="5" t="str">
        <x:v>509124455</x:v>
      </x:c>
      <x:c r="BC3" s="5" t="str">
        <x:v>201345</x:v>
      </x:c>
      <x:c r="BD3" s="5" t="str">
        <x:v>81</x:v>
      </x:c>
      <x:c r="BE3" s="5" t="str">
        <x:v>0</x:v>
      </x:c>
      <x:c r="BF3" s="5" t="str"/>
      <x:c r="BG3" s="5" t="str"/>
      <x:c r="BH3" s="5" t="str">
        <x:v>1</x:v>
      </x:c>
      <x:c r="BI3" s="5" t="str">
        <x:v>10002508</x:v>
      </x:c>
      <x:c r="BJ3" s="5" t="str">
        <x:v>10002116</x:v>
      </x:c>
      <x:c r="BK3" s="5" t="str">
        <x:v>3e6c9ebd4a4598f3cfb02ef1bfc42682</x:v>
      </x:c>
      <x:c r="BL3" s="5" t="str">
        <x:v>0</x:v>
      </x:c>
      <x:c r="BM3" s="5" t="str">
        <x:v>5002689882</x:v>
      </x:c>
      <x:c r="BN3" s="5" t="str">
        <x:v>1</x:v>
      </x:c>
      <x:c r="BO3" s="5" t="str"/>
      <x:c r="BP3" s="5" t="str">
        <x:v>509124455_1793995800_7705153290161356800_1793995800_7705153290161356802</x:v>
      </x:c>
      <x:c r="BQ3" s="5" t="str">
        <x:v>1</x:v>
      </x:c>
      <x:c r="BR3" s="5" t="str">
        <x:v>26</x:v>
      </x:c>
      <x:c r="BS3" s="5" t="str">
        <x:v>b66b997f</x:v>
      </x:c>
      <x:c r="BT3" s="5" t="str">
        <x:v>2026-11-08 01:21:02</x:v>
      </x:c>
      <x:c r="BU3" s="42" t="n">
        <x:f>M3-TODAY()</x:f>
        <x:v>34</x:v>
      </x:c>
    </x:row>
    <x:row r="4" ht="72" customHeight="1">
      <x:c r="A4" s="5" t="str">
        <x:v>-</x:v>
      </x:c>
      <x:c r="B4" s="8" t="n">
        <x:v>46332.668703703705</x:v>
      </x:c>
      <x:c r="C4" s="5" t="str">
        <x:v>MSFT</x:v>
      </x:c>
      <x:c r="D4" s="5" t="str">
        <x:v>未审核</x:v>
      </x:c>
      <x:c r="E4" s="7" t="str">
        <x:v>本轮抓取尚未通过逐条复核，按规则显示未审核</x:v>
      </x:c>
      <x:c r="F4" s="5" t="str">
        <x:v>MSFT 261204 600.00C</x:v>
      </x:c>
      <x:c r="G4" s="5" t="str">
        <x:v>主動賣出</x:v>
      </x:c>
      <x:c r="H4" s="5" t="str">
        <x:v>🔥 億元級確定開倉 ($300.0M)</x:v>
      </x:c>
      <x:c r="I4" s="7" t="str">
        <x:v>-</x:v>
      </x:c>
      <x:c r="J4" s="5" t="str">
        <x:v>-</x:v>
      </x:c>
      <x:c r="K4" s="5" t="str">
        <x:v>未审核</x:v>
      </x:c>
      <x:c r="L4" s="5" t="str"/>
      <x:c r="M4" s="9" t="n">
        <x:v>46360</x:v>
      </x:c>
      <x:c r="N4" s="10" t="n">
        <x:v>27</x:v>
      </x:c>
      <x:c r="O4" s="10" t="n">
        <x:v>28</x:v>
      </x:c>
      <x:c r="P4" s="11" t="n">
        <x:v>600</x:v>
      </x:c>
      <x:c r="Q4" s="5" t="str">
        <x:v>Mid (中間價撮合)</x:v>
      </x:c>
      <x:c r="R4" s="11" t="n">
        <x:v>532.13</x:v>
      </x:c>
      <x:c r="S4" s="11" t="n">
        <x:v>375000</x:v>
      </x:c>
      <x:c r="T4" s="11" t="n">
        <x:v>375000</x:v>
      </x:c>
      <x:c r="U4" s="11" t="n">
        <x:v>95.78</x:v>
      </x:c>
      <x:c r="V4" s="11" t="str">
        <x:v>-∞</x:v>
      </x:c>
      <x:c r="W4" s="11" t="str">
        <x:v>1:∞</x:v>
      </x:c>
      <x:c r="X4" s="5" t="str">
        <x:v>600.75</x:v>
      </x:c>
      <x:c r="Y4" s="11" t="n">
        <x:v>300000000</x:v>
      </x:c>
      <x:c r="Z4" s="11" t="n">
        <x:v>12.9</x:v>
      </x:c>
      <x:c r="AA4" s="7" t="str">
        <x:v>Naked Call Selling (高位阻力壓制)</x:v>
      </x:c>
      <x:c r="AB4" s="7" t="str">
        <x:v>看平偏空</x:v>
      </x:c>
      <x:c r="AC4" s="5" t="str">
        <x:v>-</x:v>
      </x:c>
      <x:c r="AD4" s="7" t="str">
        <x:v>Single Leg</x:v>
      </x:c>
      <x:c r="AE4" s="5" t="str">
        <x:v>單腿</x:v>
      </x:c>
      <x:c r="AF4" s="5" t="str">
        <x:v>Guaranteed Open (確定性開倉)</x:v>
      </x:c>
      <x:c r="AG4" s="5" t="str">
        <x:v>↓看空</x:v>
      </x:c>
      <x:c r="AH4" s="5" t="str">
        <x:v>現場交易</x:v>
      </x:c>
      <x:c r="AI4" s="5" t="str">
        <x:v>SLFT</x:v>
      </x:c>
      <x:c r="AJ4" s="10" t="n">
        <x:v>5000</x:v>
      </x:c>
      <x:c r="AK4" s="12" t="n">
        <x:v>0.75</x:v>
      </x:c>
      <x:c r="AL4" s="12" t="n">
        <x:v>0.74</x:v>
      </x:c>
      <x:c r="AM4" s="12" t="n">
        <x:v>0.84</x:v>
      </x:c>
      <x:c r="AN4" s="11" t="n">
        <x:v>12.754</x:v>
      </x:c>
      <x:c r="AO4" s="11" t="n">
        <x:v>25.252</x:v>
      </x:c>
      <x:c r="AP4" s="13" t="n">
        <x:v>0.052326</x:v>
      </x:c>
      <x:c r="AQ4" s="13" t="n">
        <x:v>0.002868</x:v>
      </x:c>
      <x:c r="AR4" s="13" t="n">
        <x:v>0.157838</x:v>
      </x:c>
      <x:c r="AS4" s="13" t="n">
        <x:v>-0.072861</x:v>
      </x:c>
      <x:c r="AT4" s="13" t="n">
        <x:v>0.020801</x:v>
      </x:c>
      <x:c r="AU4" s="10" t="n">
        <x:v>5066</x:v>
      </x:c>
      <x:c r="AV4" s="10" t="n">
        <x:v>663</x:v>
      </x:c>
      <x:c r="AW4" s="14" t="n">
        <x:v>7.5415</x:v>
      </x:c>
      <x:c r="AX4" s="14" t="n">
        <x:v>7.64102</x:v>
      </x:c>
      <x:c r="AY4" s="5" t="str">
        <x:v>BOX</x:v>
      </x:c>
      <x:c r="AZ4" s="5" t="str">
        <x:v>20261028</x:v>
      </x:c>
      <x:c r="BA4" s="5" t="str">
        <x:v>-</x:v>
      </x:c>
      <x:c r="BB4" s="5" t="str">
        <x:v>508942713</x:v>
      </x:c>
      <x:c r="BC4" s="5" t="str">
        <x:v>201345</x:v>
      </x:c>
      <x:c r="BD4" s="5" t="str">
        <x:v>81</x:v>
      </x:c>
      <x:c r="BE4" s="5" t="str">
        <x:v>4</x:v>
      </x:c>
      <x:c r="BF4" s="5" t="str">
        <x:v>SLFT</x:v>
      </x:c>
      <x:c r="BG4" s="5" t="str">
        <x:v>BOX</x:v>
      </x:c>
      <x:c r="BH4" s="5" t="str">
        <x:v>1</x:v>
      </x:c>
      <x:c r="BI4" s="5" t="str">
        <x:v>10002508</x:v>
      </x:c>
      <x:c r="BJ4" s="5" t="str">
        <x:v>10002116</x:v>
      </x:c>
      <x:c r="BK4" s="5" t="str">
        <x:v>917a9821c6295eb332256483b8949d0d</x:v>
      </x:c>
      <x:c r="BL4" s="5" t="str">
        <x:v>0</x:v>
      </x:c>
      <x:c r="BM4" s="5" t="str">
        <x:v>5002689854</x:v>
      </x:c>
      <x:c r="BN4" s="5" t="str">
        <x:v>1</x:v>
      </x:c>
      <x:c r="BO4" s="5" t="str">
        <x:v>26</x:v>
      </x:c>
      <x:c r="BP4" s="5" t="str"/>
      <x:c r="BQ4" s="5" t="str">
        <x:v>0</x:v>
      </x:c>
      <x:c r="BR4" s="5" t="str">
        <x:v>26</x:v>
      </x:c>
      <x:c r="BS4" s="5" t="str">
        <x:v>b66b997f</x:v>
      </x:c>
      <x:c r="BT4" s="5" t="str">
        <x:v>2026-11-08 01:21:02</x:v>
      </x:c>
      <x:c r="BU4" s="42" t="n">
        <x:f>M4-TODAY()</x:f>
        <x:v>27</x:v>
      </x:c>
    </x:row>
    <x:row r="5" ht="72" customHeight="1">
      <x:c r="A5" s="5" t="str">
        <x:v>-</x:v>
      </x:c>
      <x:c r="B5" s="8" t="n">
        <x:v>46332.665185185186</x:v>
      </x:c>
      <x:c r="C5" s="5" t="str">
        <x:v>MSFT</x:v>
      </x:c>
      <x:c r="D5" s="5" t="str">
        <x:v>未审核</x:v>
      </x:c>
      <x:c r="E5" s="7" t="str">
        <x:v>本轮抓取尚未通过逐条复核，按规则显示未审核</x:v>
      </x:c>
      <x:c r="F5" s="5" t="str">
        <x:v>MSFT 261127 595.00C</x:v>
      </x:c>
      <x:c r="G5" s="5" t="str">
        <x:v>主動賣出</x:v>
      </x:c>
      <x:c r="H5" s="5" t="str">
        <x:v>🔥 億元級確定開倉 ($297.5M)</x:v>
      </x:c>
      <x:c r="I5" s="7" t="str">
        <x:v>-</x:v>
      </x:c>
      <x:c r="J5" s="5" t="str">
        <x:v>-</x:v>
      </x:c>
      <x:c r="K5" s="5" t="str">
        <x:v>未审核</x:v>
      </x:c>
      <x:c r="L5" s="5" t="str"/>
      <x:c r="M5" s="9" t="n">
        <x:v>46353</x:v>
      </x:c>
      <x:c r="N5" s="10" t="n">
        <x:v>20</x:v>
      </x:c>
      <x:c r="O5" s="10" t="n">
        <x:v>21</x:v>
      </x:c>
      <x:c r="P5" s="11" t="n">
        <x:v>595</x:v>
      </x:c>
      <x:c r="Q5" s="5" t="str">
        <x:v>At Bid (買一主動賣)</x:v>
      </x:c>
      <x:c r="R5" s="11" t="n">
        <x:v>531.95</x:v>
      </x:c>
      <x:c r="S5" s="11" t="n">
        <x:v>230000</x:v>
      </x:c>
      <x:c r="T5" s="11" t="n">
        <x:v>230000</x:v>
      </x:c>
      <x:c r="U5" s="11" t="n">
        <x:v>96.69</x:v>
      </x:c>
      <x:c r="V5" s="11" t="str">
        <x:v>-∞</x:v>
      </x:c>
      <x:c r="W5" s="11" t="str">
        <x:v>1:∞</x:v>
      </x:c>
      <x:c r="X5" s="5" t="str">
        <x:v>595.46</x:v>
      </x:c>
      <x:c r="Y5" s="11" t="n">
        <x:v>297500000</x:v>
      </x:c>
      <x:c r="Z5" s="11" t="n">
        <x:v>11.94</x:v>
      </x:c>
      <x:c r="AA5" s="7" t="str">
        <x:v>Naked Call Selling (高位阻力壓制)</x:v>
      </x:c>
      <x:c r="AB5" s="7" t="str">
        <x:v>看平偏空</x:v>
      </x:c>
      <x:c r="AC5" s="5" t="str">
        <x:v>-</x:v>
      </x:c>
      <x:c r="AD5" s="7" t="str">
        <x:v>Single Leg</x:v>
      </x:c>
      <x:c r="AE5" s="5" t="str">
        <x:v>單腿</x:v>
      </x:c>
      <x:c r="AF5" s="5" t="str">
        <x:v>Guaranteed Open (確定性開倉)</x:v>
      </x:c>
      <x:c r="AG5" s="5" t="str">
        <x:v>↓看空</x:v>
      </x:c>
      <x:c r="AH5" s="5" t="str">
        <x:v>現場交易</x:v>
      </x:c>
      <x:c r="AI5" s="5" t="str">
        <x:v>SLFT</x:v>
      </x:c>
      <x:c r="AJ5" s="10" t="n">
        <x:v>5000</x:v>
      </x:c>
      <x:c r="AK5" s="12" t="n">
        <x:v>0.46</x:v>
      </x:c>
      <x:c r="AL5" s="12" t="n">
        <x:v>0.46</x:v>
      </x:c>
      <x:c r="AM5" s="12" t="n">
        <x:v>0.54</x:v>
      </x:c>
      <x:c r="AN5" s="11" t="n">
        <x:v>11.852</x:v>
      </x:c>
      <x:c r="AO5" s="11" t="n">
        <x:v>25.507</x:v>
      </x:c>
      <x:c r="AP5" s="13" t="n">
        <x:v>0.039095</x:v>
      </x:c>
      <x:c r="AQ5" s="13" t="n">
        <x:v>0.002603</x:v>
      </x:c>
      <x:c r="AR5" s="13" t="n">
        <x:v>0.107778</x:v>
      </x:c>
      <x:c r="AS5" s="13" t="n">
        <x:v>-0.06602</x:v>
      </x:c>
      <x:c r="AT5" s="13" t="n">
        <x:v>0.01164</x:v>
      </x:c>
      <x:c r="AU5" s="10" t="n">
        <x:v>5022</x:v>
      </x:c>
      <x:c r="AV5" s="10" t="n">
        <x:v>202</x:v>
      </x:c>
      <x:c r="AW5" s="14" t="n">
        <x:v>24.7525</x:v>
      </x:c>
      <x:c r="AX5" s="14" t="n">
        <x:v>24.86138</x:v>
      </x:c>
      <x:c r="AY5" s="5" t="str">
        <x:v>ARCA</x:v>
      </x:c>
      <x:c r="AZ5" s="5" t="str">
        <x:v>20261028</x:v>
      </x:c>
      <x:c r="BA5" s="5" t="str">
        <x:v>-</x:v>
      </x:c>
      <x:c r="BB5" s="5" t="str">
        <x:v>508564574</x:v>
      </x:c>
      <x:c r="BC5" s="5" t="str">
        <x:v>201345</x:v>
      </x:c>
      <x:c r="BD5" s="5" t="str">
        <x:v>81</x:v>
      </x:c>
      <x:c r="BE5" s="5" t="str">
        <x:v>4</x:v>
      </x:c>
      <x:c r="BF5" s="5" t="str">
        <x:v>SLFT</x:v>
      </x:c>
      <x:c r="BG5" s="5" t="str">
        <x:v>ARCA</x:v>
      </x:c>
      <x:c r="BH5" s="5" t="str">
        <x:v>1</x:v>
      </x:c>
      <x:c r="BI5" s="5" t="str">
        <x:v>10002508</x:v>
      </x:c>
      <x:c r="BJ5" s="5" t="str">
        <x:v>10002116</x:v>
      </x:c>
      <x:c r="BK5" s="5" t="str">
        <x:v>9cf23c910280c57607a7f356331135b4</x:v>
      </x:c>
      <x:c r="BL5" s="5" t="str">
        <x:v>0</x:v>
      </x:c>
      <x:c r="BM5" s="5" t="str">
        <x:v>5002689821</x:v>
      </x:c>
      <x:c r="BN5" s="5" t="str">
        <x:v>1</x:v>
      </x:c>
      <x:c r="BO5" s="5" t="str">
        <x:v>34</x:v>
      </x:c>
      <x:c r="BP5" s="5" t="str"/>
      <x:c r="BQ5" s="5" t="str">
        <x:v>0</x:v>
      </x:c>
      <x:c r="BR5" s="5" t="str">
        <x:v>34</x:v>
      </x:c>
      <x:c r="BS5" s="5" t="str">
        <x:v>b66b997f</x:v>
      </x:c>
      <x:c r="BT5" s="5" t="str">
        <x:v>2026-11-08 01:21:02</x:v>
      </x:c>
      <x:c r="BU5" s="42" t="n">
        <x:f>M5-TODAY()</x:f>
        <x:v>20</x:v>
      </x:c>
    </x:row>
    <x:row r="6" ht="72" customHeight="1">
      <x:c r="A6" s="5" t="str">
        <x:v>-</x:v>
      </x:c>
      <x:c r="B6" s="8" t="n">
        <x:v>46332.656493055554</x:v>
      </x:c>
      <x:c r="C6" s="5" t="str">
        <x:v>MSFT</x:v>
      </x:c>
      <x:c r="D6" s="5" t="str">
        <x:v>未审核</x:v>
      </x:c>
      <x:c r="E6" s="7" t="str">
        <x:v>本轮抓取尚未通过逐条复核，按规则显示未审核</x:v>
      </x:c>
      <x:c r="F6" s="5" t="str">
        <x:v>MSFT 270617 615.00C</x:v>
      </x:c>
      <x:c r="G6" s="5" t="str">
        <x:v>主動賣出</x:v>
      </x:c>
      <x:c r="H6" s="5" t="str">
        <x:v>🔥 巨額確定開倉 ($67.7M)</x:v>
      </x:c>
      <x:c r="I6" s="7" t="str">
        <x:v>-</x:v>
      </x:c>
      <x:c r="J6" s="5" t="str">
        <x:v>-</x:v>
      </x:c>
      <x:c r="K6" s="5" t="str">
        <x:v>未审核</x:v>
      </x:c>
      <x:c r="L6" s="5" t="str"/>
      <x:c r="M6" s="9" t="n">
        <x:v>46555</x:v>
      </x:c>
      <x:c r="N6" s="10" t="n">
        <x:v>221</x:v>
      </x:c>
      <x:c r="O6" s="10" t="n">
        <x:v>223</x:v>
      </x:c>
      <x:c r="P6" s="11" t="n">
        <x:v>615</x:v>
      </x:c>
      <x:c r="Q6" s="5" t="str">
        <x:v>At Bid (買一主動賣)</x:v>
      </x:c>
      <x:c r="R6" s="11" t="n">
        <x:v>532.72</x:v>
      </x:c>
      <x:c r="S6" s="11" t="n">
        <x:v>2821500</x:v>
      </x:c>
      <x:c r="T6" s="11" t="n">
        <x:v>2821500</x:v>
      </x:c>
      <x:c r="U6" s="11" t="n">
        <x:v>78.82</x:v>
      </x:c>
      <x:c r="V6" s="11" t="str">
        <x:v>-∞</x:v>
      </x:c>
      <x:c r="W6" s="11" t="str">
        <x:v>1:∞</x:v>
      </x:c>
      <x:c r="X6" s="5" t="str">
        <x:v>640.65</x:v>
      </x:c>
      <x:c r="Y6" s="11" t="n">
        <x:v>67650000</x:v>
      </x:c>
      <x:c r="Z6" s="11" t="n">
        <x:v>20.26</x:v>
      </x:c>
      <x:c r="AA6" s="7" t="str">
        <x:v>Naked Call Selling (高位阻力壓制)</x:v>
      </x:c>
      <x:c r="AB6" s="7" t="str">
        <x:v>看平偏空</x:v>
      </x:c>
      <x:c r="AC6" s="5" t="str">
        <x:v>-</x:v>
      </x:c>
      <x:c r="AD6" s="7" t="str">
        <x:v>Single Leg</x:v>
      </x:c>
      <x:c r="AE6" s="5" t="str">
        <x:v>多腿</x:v>
      </x:c>
      <x:c r="AF6" s="5" t="str">
        <x:v>Guaranteed Open (確定性開倉)</x:v>
      </x:c>
      <x:c r="AG6" s="5" t="str">
        <x:v>↓看空</x:v>
      </x:c>
      <x:c r="AH6" s="5" t="str">
        <x:v>現場交易</x:v>
      </x:c>
      <x:c r="AI6" s="5" t="str">
        <x:v>MLFT</x:v>
      </x:c>
      <x:c r="AJ6" s="10" t="n">
        <x:v>1100</x:v>
      </x:c>
      <x:c r="AK6" s="12" t="n">
        <x:v>25.65</x:v>
      </x:c>
      <x:c r="AL6" s="12" t="n">
        <x:v>25.65</x:v>
      </x:c>
      <x:c r="AM6" s="12" t="n">
        <x:v>26.45</x:v>
      </x:c>
      <x:c r="AN6" s="11" t="n">
        <x:v>15.445</x:v>
      </x:c>
      <x:c r="AO6" s="11" t="n">
        <x:v>29.973</x:v>
      </x:c>
      <x:c r="AP6" s="13" t="n">
        <x:v>0.351086</x:v>
      </x:c>
      <x:c r="AQ6" s="13" t="n">
        <x:v>0.002968</x:v>
      </x:c>
      <x:c r="AR6" s="13" t="n">
        <x:v>1.545205</x:v>
      </x:c>
      <x:c r="AS6" s="13" t="n">
        <x:v>-0.122518</x:v>
      </x:c>
      <x:c r="AT6" s="13" t="n">
        <x:v>0.984134</x:v>
      </x:c>
      <x:c r="AU6" s="10" t="n">
        <x:v>1100</x:v>
      </x:c>
      <x:c r="AV6" s="10" t="n">
        <x:v>824</x:v>
      </x:c>
      <x:c r="AW6" s="14" t="n">
        <x:v>1.335</x:v>
      </x:c>
      <x:c r="AX6" s="14" t="n">
        <x:v>1.33495</x:v>
      </x:c>
      <x:c r="AY6" s="5" t="str">
        <x:v>BOX</x:v>
      </x:c>
      <x:c r="AZ6" s="5" t="str">
        <x:v>20261028</x:v>
      </x:c>
      <x:c r="BA6" s="5" t="str">
        <x:v>-</x:v>
      </x:c>
      <x:c r="BB6" s="5" t="str">
        <x:v>63352484</x:v>
      </x:c>
      <x:c r="BC6" s="5" t="str">
        <x:v>201345</x:v>
      </x:c>
      <x:c r="BD6" s="5" t="str">
        <x:v>81</x:v>
      </x:c>
      <x:c r="BE6" s="5" t="str">
        <x:v>4</x:v>
      </x:c>
      <x:c r="BF6" s="5" t="str">
        <x:v>MLFT</x:v>
      </x:c>
      <x:c r="BG6" s="5" t="str">
        <x:v>BOX</x:v>
      </x:c>
      <x:c r="BH6" s="5" t="str">
        <x:v>1</x:v>
      </x:c>
      <x:c r="BI6" s="5" t="str">
        <x:v>10002508</x:v>
      </x:c>
      <x:c r="BJ6" s="5" t="str">
        <x:v>10002116</x:v>
      </x:c>
      <x:c r="BK6" s="5" t="str">
        <x:v>3996de230dad55fa9f91e8431a35e93f</x:v>
      </x:c>
      <x:c r="BL6" s="5" t="str">
        <x:v>0</x:v>
      </x:c>
      <x:c r="BM6" s="5" t="str">
        <x:v>5002689736</x:v>
      </x:c>
      <x:c r="BN6" s="5" t="str">
        <x:v>1</x:v>
      </x:c>
      <x:c r="BO6" s="5" t="str">
        <x:v>26</x:v>
      </x:c>
      <x:c r="BP6" s="5" t="str"/>
      <x:c r="BQ6" s="5" t="str">
        <x:v>0</x:v>
      </x:c>
      <x:c r="BR6" s="5" t="str">
        <x:v>26</x:v>
      </x:c>
      <x:c r="BS6" s="5" t="str">
        <x:v>b66b997f</x:v>
      </x:c>
      <x:c r="BT6" s="5" t="str">
        <x:v>2026-11-08 01:21:02</x:v>
      </x:c>
      <x:c r="BU6" s="42" t="n">
        <x:f>M6-TODAY()</x:f>
        <x:v>222</x:v>
      </x:c>
    </x:row>
    <x:row r="7" ht="72" customHeight="1">
      <x:c r="A7" s="5" t="str">
        <x:v>-</x:v>
      </x:c>
      <x:c r="B7" s="8" t="n">
        <x:v>46332.613217592596</x:v>
      </x:c>
      <x:c r="C7" s="5" t="str">
        <x:v>MSFT</x:v>
      </x:c>
      <x:c r="D7" s="5" t="str">
        <x:v>未审核</x:v>
      </x:c>
      <x:c r="E7" s="7" t="str">
        <x:v>本轮抓取尚未通过逐条复核，按规则显示未审核</x:v>
      </x:c>
      <x:c r="F7" s="5" t="str">
        <x:v>MSFT 261106 530.00C</x:v>
      </x:c>
      <x:c r="G7" s="5" t="str">
        <x:v>主動買入</x:v>
      </x:c>
      <x:c r="H7" s="5" t="str">
        <x:v>💎 巨量現貨吸籌/備兌 ($53.0M)</x:v>
      </x:c>
      <x:c r="I7" s="7" t="str">
        <x:v>💎 巨額現貨綁定大單 (期權現貨聯動撮合，名義本金超5000萬)</x:v>
      </x:c>
      <x:c r="J7" s="5" t="str">
        <x:v>2026-11-07 17:21:16</x:v>
      </x:c>
      <x:c r="K7" s="5" t="str">
        <x:v>未审核</x:v>
      </x:c>
      <x:c r="L7" s="5" t="str"/>
      <x:c r="M7" s="9" t="n">
        <x:v>46332</x:v>
      </x:c>
      <x:c r="N7" s="10" t="n">
        <x:v>-1</x:v>
      </x:c>
      <x:c r="O7" s="10" t="n">
        <x:v>0</x:v>
      </x:c>
      <x:c r="P7" s="11" t="n">
        <x:v>530</x:v>
      </x:c>
      <x:c r="Q7" s="5" t="str">
        <x:v>Mid (中間價撮合)</x:v>
      </x:c>
      <x:c r="R7" s="11" t="n">
        <x:v>532.95</x:v>
      </x:c>
      <x:c r="S7" s="11" t="n">
        <x:v>380000</x:v>
      </x:c>
      <x:c r="T7" s="11" t="str">
        <x:v>+∞</x:v>
      </x:c>
      <x:c r="U7" s="11" t="n">
        <x:v>32.37</x:v>
      </x:c>
      <x:c r="V7" s="11" t="n">
        <x:v>-380000</x:v>
      </x:c>
      <x:c r="W7" s="11" t="str">
        <x:v>∞:1</x:v>
      </x:c>
      <x:c r="X7" s="5" t="str">
        <x:v>533.80</x:v>
      </x:c>
      <x:c r="Y7" s="11" t="n">
        <x:v>53000000</x:v>
      </x:c>
      <x:c r="Z7" s="11" t="n">
        <x:v>0.16</x:v>
      </x:c>
      <x:c r="AA7" s="7" t="str">
        <x:v>Stock-Tied Strategy (現貨聯動對沖)</x:v>
      </x:c>
      <x:c r="AB7" s="7" t="str">
        <x:v>中性對沖</x:v>
      </x:c>
      <x:c r="AC7" s="5" t="str">
        <x:v>-</x:v>
      </x:c>
      <x:c r="AD7" s="7" t="str">
        <x:v>Single Leg</x:v>
      </x:c>
      <x:c r="AE7" s="5" t="str">
        <x:v>多腿</x:v>
      </x:c>
      <x:c r="AF7" s="5" t="str">
        <x:v>Unconfirmed (常規未確認)</x:v>
      </x:c>
      <x:c r="AG7" s="5" t="str">
        <x:v>↑看多</x:v>
      </x:c>
      <x:c r="AH7" s="5" t="str">
        <x:v>交叉交易</x:v>
      </x:c>
      <x:c r="AI7" s="5" t="str">
        <x:v>TLCT</x:v>
      </x:c>
      <x:c r="AJ7" s="10" t="n">
        <x:v>1000</x:v>
      </x:c>
      <x:c r="AK7" s="12" t="n">
        <x:v>3.8</x:v>
      </x:c>
      <x:c r="AL7" s="12" t="n">
        <x:v>3.4</x:v>
      </x:c>
      <x:c r="AM7" s="12" t="n">
        <x:v>3.9</x:v>
      </x:c>
      <x:c r="AN7" s="11" t="n">
        <x:v>-0.553</x:v>
      </x:c>
      <x:c r="AO7" s="11" t="n">
        <x:v>47.189</x:v>
      </x:c>
      <x:c r="AP7" s="13" t="n">
        <x:v>0.769672</x:v>
      </x:c>
      <x:c r="AQ7" s="13" t="n">
        <x:v>0.070654</x:v>
      </x:c>
      <x:c r="AR7" s="13" t="n">
        <x:v>0.027695</x:v>
      </x:c>
      <x:c r="AS7" s="13" t="n">
        <x:v>-6.244522</x:v>
      </x:c>
      <x:c r="AT7" s="13" t="n">
        <x:v>0.001188</x:v>
      </x:c>
      <x:c r="AU7" s="10" t="n">
        <x:v>4005</x:v>
      </x:c>
      <x:c r="AV7" s="10" t="n">
        <x:v>5183</x:v>
      </x:c>
      <x:c r="AW7" s="14" t="n">
        <x:v>0.1929</x:v>
      </x:c>
      <x:c r="AX7" s="14" t="n">
        <x:v>0.77271</x:v>
      </x:c>
      <x:c r="AY7" s="5" t="str">
        <x:v>PHLX</x:v>
      </x:c>
      <x:c r="AZ7" s="5" t="str">
        <x:v>20261028</x:v>
      </x:c>
      <x:c r="BA7" s="5" t="str">
        <x:v>-</x:v>
      </x:c>
      <x:c r="BB7" s="5" t="str">
        <x:v>508343379</x:v>
      </x:c>
      <x:c r="BC7" s="5" t="str">
        <x:v>201345</x:v>
      </x:c>
      <x:c r="BD7" s="5" t="str">
        <x:v>81</x:v>
      </x:c>
      <x:c r="BE7" s="5" t="str">
        <x:v>2</x:v>
      </x:c>
      <x:c r="BF7" s="5" t="str">
        <x:v>TLCT</x:v>
      </x:c>
      <x:c r="BG7" s="5" t="str">
        <x:v>PHLX</x:v>
      </x:c>
      <x:c r="BH7" s="5" t="str">
        <x:v>2</x:v>
      </x:c>
      <x:c r="BI7" s="5" t="str">
        <x:v>10002508</x:v>
      </x:c>
      <x:c r="BJ7" s="5" t="str">
        <x:v>10002116</x:v>
      </x:c>
      <x:c r="BK7" s="5" t="str">
        <x:v>3e5d3b3813528c09a84b3f53934a0b82</x:v>
      </x:c>
      <x:c r="BL7" s="5" t="str">
        <x:v>0</x:v>
      </x:c>
      <x:c r="BM7" s="5" t="str">
        <x:v>5002689374</x:v>
      </x:c>
      <x:c r="BN7" s="5" t="str">
        <x:v>1</x:v>
      </x:c>
      <x:c r="BO7" s="5" t="str">
        <x:v>39</x:v>
      </x:c>
      <x:c r="BP7" s="5" t="str"/>
      <x:c r="BQ7" s="5" t="str">
        <x:v>0</x:v>
      </x:c>
      <x:c r="BR7" s="5" t="str">
        <x:v>39</x:v>
      </x:c>
      <x:c r="BS7" s="5" t="str">
        <x:v>b66b997f</x:v>
      </x:c>
      <x:c r="BT7" s="5" t="str">
        <x:v>2026-11-08 01:21:02</x:v>
      </x:c>
      <x:c r="BU7" s="42" t="n">
        <x:f>M7-TODAY()</x:f>
        <x:v>-1</x:v>
      </x:c>
    </x:row>
    <x:row r="8" ht="72" customHeight="1">
      <x:c r="A8" s="5" t="str">
        <x:v>-</x:v>
      </x:c>
      <x:c r="B8" s="8" t="n">
        <x:v>46332.56135416667</x:v>
      </x:c>
      <x:c r="C8" s="5" t="str">
        <x:v>MSFT</x:v>
      </x:c>
      <x:c r="D8" s="5" t="str">
        <x:v>未审核</x:v>
      </x:c>
      <x:c r="E8" s="7" t="str">
        <x:v>本轮抓取尚未通过逐条复核，按规则显示未审核</x:v>
      </x:c>
      <x:c r="F8" s="5" t="str">
        <x:v>MSFT 261218 490.00P</x:v>
      </x:c>
      <x:c r="G8" s="5" t="str">
        <x:v>主動買入</x:v>
      </x:c>
      <x:c r="H8" s="5" t="str">
        <x:v>📢 超級巨鯨大單 ($73.5M)</x:v>
      </x:c>
      <x:c r="I8" s="7" t="str">
        <x:v>-</x:v>
      </x:c>
      <x:c r="J8" s="5" t="str">
        <x:v>-</x:v>
      </x:c>
      <x:c r="K8" s="5" t="str">
        <x:v>未审核</x:v>
      </x:c>
      <x:c r="L8" s="5" t="str"/>
      <x:c r="M8" s="9" t="n">
        <x:v>46374</x:v>
      </x:c>
      <x:c r="N8" s="10" t="n">
        <x:v>41</x:v>
      </x:c>
      <x:c r="O8" s="10" t="n">
        <x:v>42</x:v>
      </x:c>
      <x:c r="P8" s="11" t="n">
        <x:v>490</x:v>
      </x:c>
      <x:c r="Q8" s="5" t="str">
        <x:v>At Ask (賣一主動買)</x:v>
      </x:c>
      <x:c r="R8" s="11" t="n">
        <x:v>534.8275</x:v>
      </x:c>
      <x:c r="S8" s="11" t="n">
        <x:v>1072500</x:v>
      </x:c>
      <x:c r="T8" s="11" t="n">
        <x:v>72427500</x:v>
      </x:c>
      <x:c r="U8" s="11" t="n">
        <x:v>19.01</x:v>
      </x:c>
      <x:c r="V8" s="11" t="n">
        <x:v>-1072500</x:v>
      </x:c>
      <x:c r="W8" s="11" t="str">
        <x:v>67.5:1</x:v>
      </x:c>
      <x:c r="X8" s="5" t="str">
        <x:v>482.85</x:v>
      </x:c>
      <x:c r="Y8" s="11" t="n">
        <x:v>73500000</x:v>
      </x:c>
      <x:c r="Z8" s="11" t="n">
        <x:v>-9.72</x:v>
      </x:c>
      <x:c r="AA8" s="7" t="str">
        <x:v>Single Leg Flow (普通單腿異動)</x:v>
      </x:c>
      <x:c r="AB8" s="7" t="str">
        <x:v>看空</x:v>
      </x:c>
      <x:c r="AC8" s="5" t="str">
        <x:v>-</x:v>
      </x:c>
      <x:c r="AD8" s="7" t="str">
        <x:v>Single Leg</x:v>
      </x:c>
      <x:c r="AE8" s="5" t="str">
        <x:v>多腿</x:v>
      </x:c>
      <x:c r="AF8" s="5" t="str">
        <x:v>Position Turnover (大單換手/存量博弈)</x:v>
      </x:c>
      <x:c r="AG8" s="5" t="str">
        <x:v>↓看空</x:v>
      </x:c>
      <x:c r="AH8" s="5" t="str">
        <x:v>交叉交易</x:v>
      </x:c>
      <x:c r="AI8" s="5" t="str">
        <x:v>MLCT</x:v>
      </x:c>
      <x:c r="AJ8" s="10" t="n">
        <x:v>1500</x:v>
      </x:c>
      <x:c r="AK8" s="12" t="n">
        <x:v>7.15</x:v>
      </x:c>
      <x:c r="AL8" s="12" t="n">
        <x:v>6.85</x:v>
      </x:c>
      <x:c r="AM8" s="12" t="n">
        <x:v>7.15</x:v>
      </x:c>
      <x:c r="AN8" s="11" t="n">
        <x:v>8.381</x:v>
      </x:c>
      <x:c r="AO8" s="11" t="n">
        <x:v>33.703</x:v>
      </x:c>
      <x:c r="AP8" s="13" t="n">
        <x:v>-0.194548</x:v>
      </x:c>
      <x:c r="AQ8" s="13" t="n">
        <x:v>0.004504</x:v>
      </x:c>
      <x:c r="AR8" s="13" t="n">
        <x:v>0.499951</x:v>
      </x:c>
      <x:c r="AS8" s="13" t="n">
        <x:v>-0.189123</x:v>
      </x:c>
      <x:c r="AT8" s="13" t="n">
        <x:v>-0.11337</x:v>
      </x:c>
      <x:c r="AU8" s="10" t="n">
        <x:v>1629</x:v>
      </x:c>
      <x:c r="AV8" s="10" t="n">
        <x:v>4496</x:v>
      </x:c>
      <x:c r="AW8" s="14" t="n">
        <x:v>0.3336</x:v>
      </x:c>
      <x:c r="AX8" s="14" t="n">
        <x:v>0.36232</x:v>
      </x:c>
      <x:c r="AY8" s="5" t="str">
        <x:v>ARCA</x:v>
      </x:c>
      <x:c r="AZ8" s="5" t="str">
        <x:v>20261028</x:v>
      </x:c>
      <x:c r="BA8" s="5" t="str">
        <x:v>-</x:v>
      </x:c>
      <x:c r="BB8" s="5" t="str">
        <x:v>500158312</x:v>
      </x:c>
      <x:c r="BC8" s="5" t="str">
        <x:v>201345</x:v>
      </x:c>
      <x:c r="BD8" s="5" t="str">
        <x:v>81</x:v>
      </x:c>
      <x:c r="BE8" s="5" t="str">
        <x:v>2</x:v>
      </x:c>
      <x:c r="BF8" s="5" t="str">
        <x:v>MLCT</x:v>
      </x:c>
      <x:c r="BG8" s="5" t="str">
        <x:v>ARCA</x:v>
      </x:c>
      <x:c r="BH8" s="5" t="str">
        <x:v>1</x:v>
      </x:c>
      <x:c r="BI8" s="5" t="str">
        <x:v>10002508</x:v>
      </x:c>
      <x:c r="BJ8" s="5" t="str">
        <x:v>10002116</x:v>
      </x:c>
      <x:c r="BK8" s="5" t="str">
        <x:v>a959e412b4474c62e1278862920f48af</x:v>
      </x:c>
      <x:c r="BL8" s="5" t="str">
        <x:v>0</x:v>
      </x:c>
      <x:c r="BM8" s="5" t="str">
        <x:v>5002688825</x:v>
      </x:c>
      <x:c r="BN8" s="5" t="str">
        <x:v>1</x:v>
      </x:c>
      <x:c r="BO8" s="5" t="str">
        <x:v>34</x:v>
      </x:c>
      <x:c r="BP8" s="5" t="str"/>
      <x:c r="BQ8" s="5" t="str">
        <x:v>0</x:v>
      </x:c>
      <x:c r="BR8" s="5" t="str">
        <x:v>34</x:v>
      </x:c>
      <x:c r="BS8" s="5" t="str">
        <x:v>b66b997f</x:v>
      </x:c>
      <x:c r="BT8" s="5" t="str">
        <x:v>2026-11-08 01:21:02</x:v>
      </x:c>
      <x:c r="BU8" s="42" t="n">
        <x:f>M8-TODAY()</x:f>
        <x:v>41</x:v>
      </x:c>
    </x:row>
    <x:row r="9" ht="72" customHeight="1">
      <x:c r="A9" s="5" t="str">
        <x:v>-</x:v>
      </x:c>
      <x:c r="B9" s="8" t="n">
        <x:v>46332.55049768519</x:v>
      </x:c>
      <x:c r="C9" s="5" t="str">
        <x:v>MSFT</x:v>
      </x:c>
      <x:c r="D9" s="5" t="str">
        <x:v>未审核</x:v>
      </x:c>
      <x:c r="E9" s="7" t="str">
        <x:v>本轮抓取尚未通过逐条复核，按规则显示未审核</x:v>
      </x:c>
      <x:c r="F9" s="5" t="str">
        <x:v>MSFT 280121 370.00P</x:v>
      </x:c>
      <x:c r="G9" s="5" t="str">
        <x:v>主動賣出</x:v>
      </x:c>
      <x:c r="H9" s="5" t="str">
        <x:v>⭐ 大額主力異動 ($37.0M)</x:v>
      </x:c>
      <x:c r="I9" s="7" t="str">
        <x:v>💡 賣方極深安全墊 (距平衡點 -33.3% 保本底線，大資金做空波動率)</x:v>
      </x:c>
      <x:c r="J9" s="5" t="str">
        <x:v>2026-11-07 17:21:16</x:v>
      </x:c>
      <x:c r="K9" s="5" t="str">
        <x:v>未审核</x:v>
      </x:c>
      <x:c r="L9" s="5" t="str"/>
      <x:c r="M9" s="9" t="n">
        <x:v>46773</x:v>
      </x:c>
      <x:c r="N9" s="10" t="n">
        <x:v>440</x:v>
      </x:c>
      <x:c r="O9" s="10" t="n">
        <x:v>441</x:v>
      </x:c>
      <x:c r="P9" s="11" t="n">
        <x:v>370</x:v>
      </x:c>
      <x:c r="Q9" s="5" t="str">
        <x:v>Mid (中間價撮合)</x:v>
      </x:c>
      <x:c r="R9" s="11" t="n">
        <x:v>534.86</x:v>
      </x:c>
      <x:c r="S9" s="11" t="n">
        <x:v>1303000</x:v>
      </x:c>
      <x:c r="T9" s="11" t="n">
        <x:v>1303000</x:v>
      </x:c>
      <x:c r="U9" s="11" t="n">
        <x:v>82.9</x:v>
      </x:c>
      <x:c r="V9" s="11" t="n">
        <x:v>-35697000</x:v>
      </x:c>
      <x:c r="W9" s="11" t="str">
        <x:v>1:27.4</x:v>
      </x:c>
      <x:c r="X9" s="5" t="str">
        <x:v>356.97</x:v>
      </x:c>
      <x:c r="Y9" s="11" t="n">
        <x:v>37000000</x:v>
      </x:c>
      <x:c r="Z9" s="11" t="n">
        <x:v>-33.26</x:v>
      </x:c>
      <x:c r="AA9" s="7" t="str">
        <x:v>Single Leg Flow (普通單腿異動)</x:v>
      </x:c>
      <x:c r="AB9" s="7" t="str">
        <x:v>中性</x:v>
      </x:c>
      <x:c r="AC9" s="5" t="str">
        <x:v>-</x:v>
      </x:c>
      <x:c r="AD9" s="7" t="str">
        <x:v>Single Leg</x:v>
      </x:c>
      <x:c r="AE9" s="5" t="str">
        <x:v>多腿</x:v>
      </x:c>
      <x:c r="AF9" s="5" t="str">
        <x:v>Unconfirmed (常規未確認)</x:v>
      </x:c>
      <x:c r="AG9" s="5" t="str">
        <x:v>↑看多</x:v>
      </x:c>
      <x:c r="AH9" s="5" t="str">
        <x:v>現場交易</x:v>
      </x:c>
      <x:c r="AI9" s="5" t="str">
        <x:v>MLFT</x:v>
      </x:c>
      <x:c r="AJ9" s="10" t="n">
        <x:v>1000</x:v>
      </x:c>
      <x:c r="AK9" s="12" t="n">
        <x:v>13.03</x:v>
      </x:c>
      <x:c r="AL9" s="12" t="n">
        <x:v>12.55</x:v>
      </x:c>
      <x:c r="AM9" s="12" t="n">
        <x:v>13.6</x:v>
      </x:c>
      <x:c r="AN9" s="11" t="n">
        <x:v>30.823</x:v>
      </x:c>
      <x:c r="AO9" s="11" t="n">
        <x:v>35.886</x:v>
      </x:c>
      <x:c r="AP9" s="13" t="n">
        <x:v>-0.107796</x:v>
      </x:c>
      <x:c r="AQ9" s="13" t="n">
        <x:v>0.000888</x:v>
      </x:c>
      <x:c r="AR9" s="13" t="n">
        <x:v>1.087924</x:v>
      </x:c>
      <x:c r="AS9" s="13" t="n">
        <x:v>-0.037843</x:v>
      </x:c>
      <x:c r="AT9" s="13" t="n">
        <x:v>-0.673649</x:v>
      </x:c>
      <x:c r="AU9" s="10" t="n">
        <x:v>1000</x:v>
      </x:c>
      <x:c r="AV9" s="10" t="n">
        <x:v>3454</x:v>
      </x:c>
      <x:c r="AW9" s="14" t="n">
        <x:v>0.2895</x:v>
      </x:c>
      <x:c r="AX9" s="14" t="n">
        <x:v>0.28951</x:v>
      </x:c>
      <x:c r="AY9" s="5" t="str">
        <x:v>AMEX</x:v>
      </x:c>
      <x:c r="AZ9" s="5" t="str">
        <x:v>20261028</x:v>
      </x:c>
      <x:c r="BA9" s="5" t="str">
        <x:v>-</x:v>
      </x:c>
      <x:c r="BB9" s="5" t="str">
        <x:v>62999234</x:v>
      </x:c>
      <x:c r="BC9" s="5" t="str">
        <x:v>201345</x:v>
      </x:c>
      <x:c r="BD9" s="5" t="str">
        <x:v>81</x:v>
      </x:c>
      <x:c r="BE9" s="5" t="str">
        <x:v>4</x:v>
      </x:c>
      <x:c r="BF9" s="5" t="str">
        <x:v>MLFT</x:v>
      </x:c>
      <x:c r="BG9" s="5" t="str">
        <x:v>AMEX</x:v>
      </x:c>
      <x:c r="BH9" s="5" t="str">
        <x:v>2</x:v>
      </x:c>
      <x:c r="BI9" s="5" t="str">
        <x:v>10002508</x:v>
      </x:c>
      <x:c r="BJ9" s="5" t="str">
        <x:v>10002116</x:v>
      </x:c>
      <x:c r="BK9" s="5" t="str">
        <x:v>92028855fffd6544118f4b811007f9f4</x:v>
      </x:c>
      <x:c r="BL9" s="5" t="str">
        <x:v>0</x:v>
      </x:c>
      <x:c r="BM9" s="5" t="str">
        <x:v>5002688742</x:v>
      </x:c>
      <x:c r="BN9" s="5" t="str">
        <x:v>1</x:v>
      </x:c>
      <x:c r="BO9" s="5" t="str">
        <x:v>25</x:v>
      </x:c>
      <x:c r="BP9" s="5" t="str"/>
      <x:c r="BQ9" s="5" t="str">
        <x:v>0</x:v>
      </x:c>
      <x:c r="BR9" s="5" t="str">
        <x:v>25</x:v>
      </x:c>
      <x:c r="BS9" s="5" t="str">
        <x:v>b66b997f</x:v>
      </x:c>
      <x:c r="BT9" s="5" t="str">
        <x:v>2026-11-08 01:21:02</x:v>
      </x:c>
      <x:c r="BU9" s="42" t="n">
        <x:f>M9-TODAY()</x:f>
        <x:v>440</x:v>
      </x:c>
    </x:row>
    <x:row r="10" ht="72" customHeight="1">
      <x:c r="A10" s="5" t="str">
        <x:v>-</x:v>
      </x:c>
      <x:c r="B10" s="8" t="n">
        <x:v>46332.54609953704</x:v>
      </x:c>
      <x:c r="C10" s="5" t="str">
        <x:v>MSFT</x:v>
      </x:c>
      <x:c r="D10" s="5" t="str">
        <x:v>未审核</x:v>
      </x:c>
      <x:c r="E10" s="7" t="str">
        <x:v>本轮抓取尚未通过逐条复核，按规则显示未审核</x:v>
      </x:c>
      <x:c r="F10" s="5" t="str">
        <x:v>MSFT 270319 450.00P</x:v>
      </x:c>
      <x:c r="G10" s="5" t="str">
        <x:v>主動買入</x:v>
      </x:c>
      <x:c r="H10" s="5" t="str">
        <x:v>⭐ 大額主力異動 ($48.6M)</x:v>
      </x:c>
      <x:c r="I10" s="7" t="str">
        <x:v>🛡️ 買方極深價外尾部對沖 (到期需跌破 438.30 才開始獲利，距現價 -18.1%)</x:v>
      </x:c>
      <x:c r="J10" s="5" t="str">
        <x:v>2026-11-07 17:21:16</x:v>
      </x:c>
      <x:c r="K10" s="5" t="str">
        <x:v>未审核</x:v>
      </x:c>
      <x:c r="L10" s="5" t="str"/>
      <x:c r="M10" s="9" t="n">
        <x:v>46465</x:v>
      </x:c>
      <x:c r="N10" s="10" t="n">
        <x:v>131</x:v>
      </x:c>
      <x:c r="O10" s="10" t="n">
        <x:v>133</x:v>
      </x:c>
      <x:c r="P10" s="11" t="n">
        <x:v>450</x:v>
      </x:c>
      <x:c r="Q10" s="5" t="str">
        <x:v>At Ask (賣一主動買)</x:v>
      </x:c>
      <x:c r="R10" s="11" t="n">
        <x:v>534.86</x:v>
      </x:c>
      <x:c r="S10" s="11" t="n">
        <x:v>1263600</x:v>
      </x:c>
      <x:c r="T10" s="11" t="n">
        <x:v>47336400</x:v>
      </x:c>
      <x:c r="U10" s="11" t="n">
        <x:v>19.08</x:v>
      </x:c>
      <x:c r="V10" s="11" t="n">
        <x:v>-1263600</x:v>
      </x:c>
      <x:c r="W10" s="11" t="str">
        <x:v>37.5:1</x:v>
      </x:c>
      <x:c r="X10" s="5" t="str">
        <x:v>438.30</x:v>
      </x:c>
      <x:c r="Y10" s="11" t="n">
        <x:v>48600000</x:v>
      </x:c>
      <x:c r="Z10" s="11" t="n">
        <x:v>-18.05</x:v>
      </x:c>
      <x:c r="AA10" s="7" t="str">
        <x:v>Single Leg Flow (普通單腿異動)</x:v>
      </x:c>
      <x:c r="AB10" s="7" t="str">
        <x:v>看空</x:v>
      </x:c>
      <x:c r="AC10" s="5" t="str">
        <x:v>-</x:v>
      </x:c>
      <x:c r="AD10" s="7" t="str">
        <x:v>Single Leg</x:v>
      </x:c>
      <x:c r="AE10" s="5" t="str">
        <x:v>多腿</x:v>
      </x:c>
      <x:c r="AF10" s="5" t="str">
        <x:v>Unconfirmed (常規未確認)</x:v>
      </x:c>
      <x:c r="AG10" s="5" t="str">
        <x:v>↓看空</x:v>
      </x:c>
      <x:c r="AH10" s="5" t="str">
        <x:v>現場交易</x:v>
      </x:c>
      <x:c r="AI10" s="5" t="str">
        <x:v>MLFT</x:v>
      </x:c>
      <x:c r="AJ10" s="10" t="n">
        <x:v>1080</x:v>
      </x:c>
      <x:c r="AK10" s="12" t="n">
        <x:v>11.7</x:v>
      </x:c>
      <x:c r="AL10" s="12" t="n">
        <x:v>11.2</x:v>
      </x:c>
      <x:c r="AM10" s="12" t="n">
        <x:v>11.7</x:v>
      </x:c>
      <x:c r="AN10" s="11" t="n">
        <x:v>15.865</x:v>
      </x:c>
      <x:c r="AO10" s="11" t="n">
        <x:v>35.985</x:v>
      </x:c>
      <x:c r="AP10" s="13" t="n">
        <x:v>-0.167082</x:v>
      </x:c>
      <x:c r="AQ10" s="13" t="n">
        <x:v>0.002164</x:v>
      </x:c>
      <x:c r="AR10" s="13" t="n">
        <x:v>0.807078</x:v>
      </x:c>
      <x:c r="AS10" s="13" t="n">
        <x:v>-0.099375</x:v>
      </x:c>
      <x:c r="AT10" s="13" t="n">
        <x:v>-0.310423</x:v>
      </x:c>
      <x:c r="AU10" s="10" t="n">
        <x:v>1128</x:v>
      </x:c>
      <x:c r="AV10" s="10" t="n">
        <x:v>4829</x:v>
      </x:c>
      <x:c r="AW10" s="14" t="n">
        <x:v>0.2236</x:v>
      </x:c>
      <x:c r="AX10" s="14" t="n">
        <x:v>0.23358</x:v>
      </x:c>
      <x:c r="AY10" s="5" t="str">
        <x:v>BOX</x:v>
      </x:c>
      <x:c r="AZ10" s="5" t="str">
        <x:v>20261028</x:v>
      </x:c>
      <x:c r="BA10" s="5" t="str">
        <x:v>-</x:v>
      </x:c>
      <x:c r="BB10" s="5" t="str">
        <x:v>502963438</x:v>
      </x:c>
      <x:c r="BC10" s="5" t="str">
        <x:v>201345</x:v>
      </x:c>
      <x:c r="BD10" s="5" t="str">
        <x:v>81</x:v>
      </x:c>
      <x:c r="BE10" s="5" t="str">
        <x:v>4</x:v>
      </x:c>
      <x:c r="BF10" s="5" t="str">
        <x:v>MLFT</x:v>
      </x:c>
      <x:c r="BG10" s="5" t="str">
        <x:v>BOX</x:v>
      </x:c>
      <x:c r="BH10" s="5" t="str">
        <x:v>1</x:v>
      </x:c>
      <x:c r="BI10" s="5" t="str">
        <x:v>10002508</x:v>
      </x:c>
      <x:c r="BJ10" s="5" t="str">
        <x:v>10002116</x:v>
      </x:c>
      <x:c r="BK10" s="5" t="str">
        <x:v>68aa605eaee6eadbde579a5142523bb9</x:v>
      </x:c>
      <x:c r="BL10" s="5" t="str">
        <x:v>0</x:v>
      </x:c>
      <x:c r="BM10" s="5" t="str">
        <x:v>5002688712</x:v>
      </x:c>
      <x:c r="BN10" s="5" t="str">
        <x:v>1</x:v>
      </x:c>
      <x:c r="BO10" s="5" t="str">
        <x:v>26</x:v>
      </x:c>
      <x:c r="BP10" s="5" t="str"/>
      <x:c r="BQ10" s="5" t="str">
        <x:v>0</x:v>
      </x:c>
      <x:c r="BR10" s="5" t="str">
        <x:v>26</x:v>
      </x:c>
      <x:c r="BS10" s="5" t="str">
        <x:v>b66b997f</x:v>
      </x:c>
      <x:c r="BT10" s="5" t="str">
        <x:v>2026-11-08 01:21:02</x:v>
      </x:c>
      <x:c r="BU10" s="42" t="n">
        <x:f>M10-TODAY()</x:f>
        <x:v>132</x:v>
      </x:c>
    </x:row>
    <x:row r="11" ht="72" customHeight="1">
      <x:c r="A11" s="5" t="str">
        <x:v>-</x:v>
      </x:c>
      <x:c r="B11" s="8" t="n">
        <x:v>46332.54582175926</x:v>
      </x:c>
      <x:c r="C11" s="5" t="str">
        <x:v>MSFT</x:v>
      </x:c>
      <x:c r="D11" s="5" t="str">
        <x:v>未审核</x:v>
      </x:c>
      <x:c r="E11" s="7" t="str">
        <x:v>本轮抓取尚未通过逐条复核，按规则显示未审核</x:v>
      </x:c>
      <x:c r="F11" s="5" t="str">
        <x:v>MSFT 270319 600.00C</x:v>
      </x:c>
      <x:c r="G11" s="5" t="str">
        <x:v>主動買入</x:v>
      </x:c>
      <x:c r="H11" s="5" t="str">
        <x:v>📢 超級巨鯨大單 ($60.0M)</x:v>
      </x:c>
      <x:c r="I11" s="7" t="str">
        <x:v>-</x:v>
      </x:c>
      <x:c r="J11" s="5" t="str">
        <x:v>-</x:v>
      </x:c>
      <x:c r="K11" s="5" t="str">
        <x:v>未审核</x:v>
      </x:c>
      <x:c r="L11" s="5" t="str"/>
      <x:c r="M11" s="9" t="n">
        <x:v>46465</x:v>
      </x:c>
      <x:c r="N11" s="10" t="n">
        <x:v>131</x:v>
      </x:c>
      <x:c r="O11" s="10" t="n">
        <x:v>133</x:v>
      </x:c>
      <x:c r="P11" s="11" t="n">
        <x:v>600</x:v>
      </x:c>
      <x:c r="Q11" s="5" t="str">
        <x:v>Mid (中間價撮合)</x:v>
      </x:c>
      <x:c r="R11" s="11" t="n">
        <x:v>534.66</x:v>
      </x:c>
      <x:c r="S11" s="11" t="n">
        <x:v>1770000</x:v>
      </x:c>
      <x:c r="T11" s="11" t="str">
        <x:v>+∞</x:v>
      </x:c>
      <x:c r="U11" s="11" t="n">
        <x:v>20.34</x:v>
      </x:c>
      <x:c r="V11" s="11" t="n">
        <x:v>-1770000</x:v>
      </x:c>
      <x:c r="W11" s="11" t="str">
        <x:v>∞:1</x:v>
      </x:c>
      <x:c r="X11" s="5" t="str">
        <x:v>617.70</x:v>
      </x:c>
      <x:c r="Y11" s="11" t="n">
        <x:v>60000000</x:v>
      </x:c>
      <x:c r="Z11" s="11" t="n">
        <x:v>15.53</x:v>
      </x:c>
      <x:c r="AA11" s="7" t="str">
        <x:v>Single Leg Flow (普通單腿異動)</x:v>
      </x:c>
      <x:c r="AB11" s="7" t="str">
        <x:v>看多</x:v>
      </x:c>
      <x:c r="AC11" s="5" t="str">
        <x:v>-</x:v>
      </x:c>
      <x:c r="AD11" s="7" t="str">
        <x:v>Single Leg</x:v>
      </x:c>
      <x:c r="AE11" s="5" t="str">
        <x:v>單腿</x:v>
      </x:c>
      <x:c r="AF11" s="5" t="str">
        <x:v>Unconfirmed (常規未確認)</x:v>
      </x:c>
      <x:c r="AG11" s="5" t="str">
        <x:v>↑看多</x:v>
      </x:c>
      <x:c r="AH11" s="5" t="str">
        <x:v>交叉交易</x:v>
      </x:c>
      <x:c r="AI11" s="5" t="str">
        <x:v>SLCN</x:v>
      </x:c>
      <x:c r="AJ11" s="10" t="n">
        <x:v>1000</x:v>
      </x:c>
      <x:c r="AK11" s="12" t="n">
        <x:v>17.7</x:v>
      </x:c>
      <x:c r="AL11" s="12" t="n">
        <x:v>17.3</x:v>
      </x:c>
      <x:c r="AM11" s="12" t="n">
        <x:v>17.85</x:v>
      </x:c>
      <x:c r="AN11" s="11" t="n">
        <x:v>12.22</x:v>
      </x:c>
      <x:c r="AO11" s="11" t="n">
        <x:v>28.977</x:v>
      </x:c>
      <x:c r="AP11" s="13" t="n">
        <x:v>0.314952</x:v>
      </x:c>
      <x:c r="AQ11" s="13" t="n">
        <x:v>0.003795</x:v>
      </x:c>
      <x:c r="AR11" s="13" t="n">
        <x:v>1.14712</x:v>
      </x:c>
      <x:c r="AS11" s="13" t="n">
        <x:v>-0.142421</x:v>
      </x:c>
      <x:c r="AT11" s="13" t="n">
        <x:v>0.550926</x:v>
      </x:c>
      <x:c r="AU11" s="10" t="n">
        <x:v>1260</x:v>
      </x:c>
      <x:c r="AV11" s="10" t="n">
        <x:v>6330</x:v>
      </x:c>
      <x:c r="AW11" s="14" t="n">
        <x:v>0.158</x:v>
      </x:c>
      <x:c r="AX11" s="14" t="n">
        <x:v>0.19905</x:v>
      </x:c>
      <x:c r="AY11" s="5" t="str">
        <x:v>AMEX</x:v>
      </x:c>
      <x:c r="AZ11" s="5" t="str">
        <x:v>20261028</x:v>
      </x:c>
      <x:c r="BA11" s="5" t="str">
        <x:v>-</x:v>
      </x:c>
      <x:c r="BB11" s="5" t="str">
        <x:v>502967836</x:v>
      </x:c>
      <x:c r="BC11" s="5" t="str">
        <x:v>201345</x:v>
      </x:c>
      <x:c r="BD11" s="5" t="str">
        <x:v>81</x:v>
      </x:c>
      <x:c r="BE11" s="5" t="str">
        <x:v>2</x:v>
      </x:c>
      <x:c r="BF11" s="5" t="str">
        <x:v>SLCN</x:v>
      </x:c>
      <x:c r="BG11" s="5" t="str">
        <x:v>AMEX</x:v>
      </x:c>
      <x:c r="BH11" s="5" t="str">
        <x:v>2</x:v>
      </x:c>
      <x:c r="BI11" s="5" t="str">
        <x:v>10002508</x:v>
      </x:c>
      <x:c r="BJ11" s="5" t="str">
        <x:v>10002116</x:v>
      </x:c>
      <x:c r="BK11" s="5" t="str">
        <x:v>2ec51781bd2f3e56748b74b283a738a2</x:v>
      </x:c>
      <x:c r="BL11" s="5" t="str">
        <x:v>0</x:v>
      </x:c>
      <x:c r="BM11" s="5" t="str">
        <x:v>5002688709</x:v>
      </x:c>
      <x:c r="BN11" s="5" t="str">
        <x:v>1</x:v>
      </x:c>
      <x:c r="BO11" s="5" t="str">
        <x:v>25</x:v>
      </x:c>
      <x:c r="BP11" s="5" t="str"/>
      <x:c r="BQ11" s="5" t="str">
        <x:v>0</x:v>
      </x:c>
      <x:c r="BR11" s="5" t="str">
        <x:v>25</x:v>
      </x:c>
      <x:c r="BS11" s="5" t="str">
        <x:v>b66b997f</x:v>
      </x:c>
      <x:c r="BT11" s="5" t="str">
        <x:v>2026-11-08 01:21:02</x:v>
      </x:c>
      <x:c r="BU11" s="42" t="n">
        <x:f>M11-TODAY()</x:f>
        <x:v>132</x:v>
      </x:c>
    </x:row>
    <x:row r="12" ht="72" customHeight="1">
      <x:c r="A12" s="5" t="str">
        <x:v>-</x:v>
      </x:c>
      <x:c r="B12" s="8" t="n">
        <x:v>46332.54450231481</x:v>
      </x:c>
      <x:c r="C12" s="5" t="str">
        <x:v>MSFT</x:v>
      </x:c>
      <x:c r="D12" s="5" t="str">
        <x:v>未审核</x:v>
      </x:c>
      <x:c r="E12" s="7" t="str">
        <x:v>本轮抓取尚未通过逐条复核，按规则显示未审核</x:v>
      </x:c>
      <x:c r="F12" s="5" t="str">
        <x:v>MSFT 270319 300.00P</x:v>
      </x:c>
      <x:c r="G12" s="5" t="str">
        <x:v>主動買入</x:v>
      </x:c>
      <x:c r="H12" s="5" t="str">
        <x:v>⭐ 大額主力異動 ($43.2M)</x:v>
      </x:c>
      <x:c r="I12" s="7" t="str">
        <x:v>🛡️ 買方極深價外尾部對沖 (到期需跌破 298.84 才開始獲利，距現價 -44.1%)</x:v>
      </x:c>
      <x:c r="J12" s="5" t="str">
        <x:v>2026-11-07 17:21:16</x:v>
      </x:c>
      <x:c r="K12" s="5" t="str">
        <x:v>未审核</x:v>
      </x:c>
      <x:c r="L12" s="5" t="str"/>
      <x:c r="M12" s="9" t="n">
        <x:v>46465</x:v>
      </x:c>
      <x:c r="N12" s="10" t="n">
        <x:v>131</x:v>
      </x:c>
      <x:c r="O12" s="10" t="n">
        <x:v>133</x:v>
      </x:c>
      <x:c r="P12" s="11" t="n">
        <x:v>300</x:v>
      </x:c>
      <x:c r="Q12" s="5" t="str">
        <x:v>At Ask (賣一主動買)</x:v>
      </x:c>
      <x:c r="R12" s="11" t="n">
        <x:v>534.845</x:v>
      </x:c>
      <x:c r="S12" s="11" t="n">
        <x:v>167040</x:v>
      </x:c>
      <x:c r="T12" s="11" t="n">
        <x:v>43032960</x:v>
      </x:c>
      <x:c r="U12" s="11" t="n">
        <x:v>3.13</x:v>
      </x:c>
      <x:c r="V12" s="11" t="n">
        <x:v>-167040</x:v>
      </x:c>
      <x:c r="W12" s="11" t="str">
        <x:v>258:1</x:v>
      </x:c>
      <x:c r="X12" s="5" t="str">
        <x:v>298.84</x:v>
      </x:c>
      <x:c r="Y12" s="11" t="n">
        <x:v>43200000</x:v>
      </x:c>
      <x:c r="Z12" s="11" t="n">
        <x:v>-44.13</x:v>
      </x:c>
      <x:c r="AA12" s="7" t="str">
        <x:v>Single Leg Flow (普通單腿異動)</x:v>
      </x:c>
      <x:c r="AB12" s="7" t="str">
        <x:v>看空</x:v>
      </x:c>
      <x:c r="AC12" s="5" t="str">
        <x:v>-</x:v>
      </x:c>
      <x:c r="AD12" s="7" t="str">
        <x:v>Single Leg</x:v>
      </x:c>
      <x:c r="AE12" s="5" t="str">
        <x:v>多腿</x:v>
      </x:c>
      <x:c r="AF12" s="5" t="str">
        <x:v>Position Turnover (大單換手/存量博弈)</x:v>
      </x:c>
      <x:c r="AG12" s="5" t="str">
        <x:v>↓看空</x:v>
      </x:c>
      <x:c r="AH12" s="5" t="str">
        <x:v>現場交易</x:v>
      </x:c>
      <x:c r="AI12" s="5" t="str">
        <x:v>MLFT</x:v>
      </x:c>
      <x:c r="AJ12" s="10" t="n">
        <x:v>1440</x:v>
      </x:c>
      <x:c r="AK12" s="12" t="n">
        <x:v>1.16</x:v>
      </x:c>
      <x:c r="AL12" s="12" t="n">
        <x:v>0.88</x:v>
      </x:c>
      <x:c r="AM12" s="12" t="n">
        <x:v>1.16</x:v>
      </x:c>
      <x:c r="AN12" s="11" t="n">
        <x:v>43.908</x:v>
      </x:c>
      <x:c r="AO12" s="11" t="n">
        <x:v>49.165</x:v>
      </x:c>
      <x:c r="AP12" s="13" t="n">
        <x:v>-0.015988</x:v>
      </x:c>
      <x:c r="AQ12" s="13" t="n">
        <x:v>0.000251</x:v>
      </x:c>
      <x:c r="AR12" s="13" t="n">
        <x:v>0.129388</x:v>
      </x:c>
      <x:c r="AS12" s="13" t="n">
        <x:v>-0.022917</x:v>
      </x:c>
      <x:c r="AT12" s="13" t="n">
        <x:v>-0.026924</x:v>
      </x:c>
      <x:c r="AU12" s="10" t="n">
        <x:v>1441</x:v>
      </x:c>
      <x:c r="AV12" s="10" t="n">
        <x:v>4503</x:v>
      </x:c>
      <x:c r="AW12" s="14" t="n">
        <x:v>0.3198</x:v>
      </x:c>
      <x:c r="AX12" s="14" t="n">
        <x:v>0.32</x:v>
      </x:c>
      <x:c r="AY12" s="5" t="str">
        <x:v>BOX</x:v>
      </x:c>
      <x:c r="AZ12" s="5" t="str">
        <x:v>20261028</x:v>
      </x:c>
      <x:c r="BA12" s="5" t="str">
        <x:v>-</x:v>
      </x:c>
      <x:c r="BB12" s="5" t="str">
        <x:v>502967012</x:v>
      </x:c>
      <x:c r="BC12" s="5" t="str">
        <x:v>201345</x:v>
      </x:c>
      <x:c r="BD12" s="5" t="str">
        <x:v>81</x:v>
      </x:c>
      <x:c r="BE12" s="5" t="str">
        <x:v>4</x:v>
      </x:c>
      <x:c r="BF12" s="5" t="str">
        <x:v>MLFT</x:v>
      </x:c>
      <x:c r="BG12" s="5" t="str">
        <x:v>BOX</x:v>
      </x:c>
      <x:c r="BH12" s="5" t="str">
        <x:v>1</x:v>
      </x:c>
      <x:c r="BI12" s="5" t="str">
        <x:v>10002508</x:v>
      </x:c>
      <x:c r="BJ12" s="5" t="str">
        <x:v>10002116</x:v>
      </x:c>
      <x:c r="BK12" s="5" t="str">
        <x:v>a0518cdb438c2bc92dc42a6b75b112e3</x:v>
      </x:c>
      <x:c r="BL12" s="5" t="str">
        <x:v>0</x:v>
      </x:c>
      <x:c r="BM12" s="5" t="str">
        <x:v>5002688697</x:v>
      </x:c>
      <x:c r="BN12" s="5" t="str">
        <x:v>1</x:v>
      </x:c>
      <x:c r="BO12" s="5" t="str">
        <x:v>26</x:v>
      </x:c>
      <x:c r="BP12" s="5" t="str"/>
      <x:c r="BQ12" s="5" t="str">
        <x:v>0</x:v>
      </x:c>
      <x:c r="BR12" s="5" t="str">
        <x:v>26</x:v>
      </x:c>
      <x:c r="BS12" s="5" t="str">
        <x:v>b66b997f</x:v>
      </x:c>
      <x:c r="BT12" s="5" t="str">
        <x:v>2026-11-08 01:21:02</x:v>
      </x:c>
      <x:c r="BU12" s="42" t="n">
        <x:f>M12-TODAY()</x:f>
        <x:v>132</x:v>
      </x:c>
    </x:row>
    <x:row r="13" ht="72" customHeight="1">
      <x:c r="A13" s="5" t="str">
        <x:v>-</x:v>
      </x:c>
      <x:c r="B13" s="8" t="n">
        <x:v>46332.543645833335</x:v>
      </x:c>
      <x:c r="C13" s="5" t="str">
        <x:v>MSFT</x:v>
      </x:c>
      <x:c r="D13" s="5" t="str">
        <x:v>未审核</x:v>
      </x:c>
      <x:c r="E13" s="7" t="str">
        <x:v>本轮抓取尚未通过逐条复核，按规则显示未审核</x:v>
      </x:c>
      <x:c r="F13" s="5" t="str">
        <x:v>MSFT 261218 500.00P</x:v>
      </x:c>
      <x:c r="G13" s="5" t="str">
        <x:v>主動買入</x:v>
      </x:c>
      <x:c r="H13" s="5" t="str">
        <x:v>📢 超級巨鯨大單 ($67.5M)</x:v>
      </x:c>
      <x:c r="I13" s="7" t="str">
        <x:v>-</x:v>
      </x:c>
      <x:c r="J13" s="5" t="str">
        <x:v>-</x:v>
      </x:c>
      <x:c r="K13" s="5" t="str">
        <x:v>未审核</x:v>
      </x:c>
      <x:c r="L13" s="5" t="str"/>
      <x:c r="M13" s="9" t="n">
        <x:v>46374</x:v>
      </x:c>
      <x:c r="N13" s="10" t="n">
        <x:v>41</x:v>
      </x:c>
      <x:c r="O13" s="10" t="n">
        <x:v>42</x:v>
      </x:c>
      <x:c r="P13" s="11" t="n">
        <x:v>500</x:v>
      </x:c>
      <x:c r="Q13" s="5" t="str">
        <x:v>At Ask (賣一主動買)</x:v>
      </x:c>
      <x:c r="R13" s="11" t="n">
        <x:v>535.23</x:v>
      </x:c>
      <x:c r="S13" s="11" t="n">
        <x:v>1215000</x:v>
      </x:c>
      <x:c r="T13" s="11" t="n">
        <x:v>66285000</x:v>
      </x:c>
      <x:c r="U13" s="11" t="n">
        <x:v>22.13</x:v>
      </x:c>
      <x:c r="V13" s="11" t="n">
        <x:v>-1215000</x:v>
      </x:c>
      <x:c r="W13" s="11" t="str">
        <x:v>54.6:1</x:v>
      </x:c>
      <x:c r="X13" s="5" t="str">
        <x:v>491.00</x:v>
      </x:c>
      <x:c r="Y13" s="11" t="n">
        <x:v>67500000</x:v>
      </x:c>
      <x:c r="Z13" s="11" t="n">
        <x:v>-8.26</x:v>
      </x:c>
      <x:c r="AA13" s="7" t="str">
        <x:v>Single Leg Flow (普通單腿異動)</x:v>
      </x:c>
      <x:c r="AB13" s="7" t="str">
        <x:v>看空</x:v>
      </x:c>
      <x:c r="AC13" s="5" t="str">
        <x:v>-</x:v>
      </x:c>
      <x:c r="AD13" s="7" t="str">
        <x:v>Single Leg</x:v>
      </x:c>
      <x:c r="AE13" s="5" t="str">
        <x:v>多腿</x:v>
      </x:c>
      <x:c r="AF13" s="5" t="str">
        <x:v>Unconfirmed (常規未確認)</x:v>
      </x:c>
      <x:c r="AG13" s="5" t="str">
        <x:v>↓看空</x:v>
      </x:c>
      <x:c r="AH13" s="5" t="str">
        <x:v>現場交易</x:v>
      </x:c>
      <x:c r="AI13" s="5" t="str">
        <x:v>MLFT</x:v>
      </x:c>
      <x:c r="AJ13" s="10" t="n">
        <x:v>1350</x:v>
      </x:c>
      <x:c r="AK13" s="12" t="n">
        <x:v>9</x:v>
      </x:c>
      <x:c r="AL13" s="12" t="n">
        <x:v>8.6</x:v>
      </x:c>
      <x:c r="AM13" s="12" t="n">
        <x:v>9</x:v>
      </x:c>
      <x:c r="AN13" s="11" t="n">
        <x:v>6.582</x:v>
      </x:c>
      <x:c r="AO13" s="11" t="n">
        <x:v>32.539</x:v>
      </x:c>
      <x:c r="AP13" s="13" t="n">
        <x:v>-0.236412</x:v>
      </x:c>
      <x:c r="AQ13" s="13" t="n">
        <x:v>0.005221</x:v>
      </x:c>
      <x:c r="AR13" s="13" t="n">
        <x:v>0.560721</x:v>
      </x:c>
      <x:c r="AS13" s="13" t="n">
        <x:v>-0.203448</x:v>
      </x:c>
      <x:c r="AT13" s="13" t="n">
        <x:v>-0.137579</x:v>
      </x:c>
      <x:c r="AU13" s="10" t="n">
        <x:v>2099</x:v>
      </x:c>
      <x:c r="AV13" s="10" t="n">
        <x:v>10135</x:v>
      </x:c>
      <x:c r="AW13" s="14" t="n">
        <x:v>0.1332</x:v>
      </x:c>
      <x:c r="AX13" s="14" t="n">
        <x:v>0.2071</x:v>
      </x:c>
      <x:c r="AY13" s="5" t="str">
        <x:v>BOX</x:v>
      </x:c>
      <x:c r="AZ13" s="5" t="str">
        <x:v>20261028</x:v>
      </x:c>
      <x:c r="BA13" s="5" t="str">
        <x:v>-</x:v>
      </x:c>
      <x:c r="BB13" s="5" t="str">
        <x:v>500158313</x:v>
      </x:c>
      <x:c r="BC13" s="5" t="str">
        <x:v>201345</x:v>
      </x:c>
      <x:c r="BD13" s="5" t="str">
        <x:v>81</x:v>
      </x:c>
      <x:c r="BE13" s="5" t="str">
        <x:v>4</x:v>
      </x:c>
      <x:c r="BF13" s="5" t="str">
        <x:v>MLFT</x:v>
      </x:c>
      <x:c r="BG13" s="5" t="str">
        <x:v>BOX</x:v>
      </x:c>
      <x:c r="BH13" s="5" t="str">
        <x:v>1</x:v>
      </x:c>
      <x:c r="BI13" s="5" t="str">
        <x:v>10002508</x:v>
      </x:c>
      <x:c r="BJ13" s="5" t="str">
        <x:v>10002116</x:v>
      </x:c>
      <x:c r="BK13" s="5" t="str">
        <x:v>d356c38020db9853f4ffdda41c7cf064</x:v>
      </x:c>
      <x:c r="BL13" s="5" t="str">
        <x:v>0</x:v>
      </x:c>
      <x:c r="BM13" s="5" t="str">
        <x:v>5002688690</x:v>
      </x:c>
      <x:c r="BN13" s="5" t="str">
        <x:v>1</x:v>
      </x:c>
      <x:c r="BO13" s="5" t="str">
        <x:v>26</x:v>
      </x:c>
      <x:c r="BP13" s="5" t="str"/>
      <x:c r="BQ13" s="5" t="str">
        <x:v>0</x:v>
      </x:c>
      <x:c r="BR13" s="5" t="str">
        <x:v>26</x:v>
      </x:c>
      <x:c r="BS13" s="5" t="str">
        <x:v>b66b997f</x:v>
      </x:c>
      <x:c r="BT13" s="5" t="str">
        <x:v>2026-11-08 01:21:02</x:v>
      </x:c>
      <x:c r="BU13" s="42" t="n">
        <x:f>M13-TODAY()</x:f>
        <x:v>41</x:v>
      </x:c>
    </x:row>
    <x:row r="14" ht="72" customHeight="1">
      <x:c r="A14" s="5" t="str">
        <x:v>-</x:v>
      </x:c>
      <x:c r="B14" s="8" t="n">
        <x:v>46332.54282407407</x:v>
      </x:c>
      <x:c r="C14" s="5" t="str">
        <x:v>MSFT</x:v>
      </x:c>
      <x:c r="D14" s="5" t="str">
        <x:v>未审核</x:v>
      </x:c>
      <x:c r="E14" s="7" t="str">
        <x:v>本轮抓取尚未通过逐条复核，按规则显示未审核</x:v>
      </x:c>
      <x:c r="F14" s="5" t="str">
        <x:v>MSFT 270115 665.00C</x:v>
      </x:c>
      <x:c r="G14" s="5" t="str">
        <x:v>主動買入</x:v>
      </x:c>
      <x:c r="H14" s="5" t="str">
        <x:v>🔥 巨額確定開倉 ($99.3M)</x:v>
      </x:c>
      <x:c r="I14" s="7" t="str">
        <x:v>-</x:v>
      </x:c>
      <x:c r="J14" s="5" t="str">
        <x:v>-</x:v>
      </x:c>
      <x:c r="K14" s="5" t="str">
        <x:v>未审核</x:v>
      </x:c>
      <x:c r="L14" s="5" t="str"/>
      <x:c r="M14" s="9" t="n">
        <x:v>46402</x:v>
      </x:c>
      <x:c r="N14" s="10" t="n">
        <x:v>69</x:v>
      </x:c>
      <x:c r="O14" s="10" t="n">
        <x:v>70</x:v>
      </x:c>
      <x:c r="P14" s="11" t="n">
        <x:v>665</x:v>
      </x:c>
      <x:c r="Q14" s="5" t="str">
        <x:v>At Ask (賣一主動買)</x:v>
      </x:c>
      <x:c r="R14" s="11" t="n">
        <x:v>535.64</x:v>
      </x:c>
      <x:c r="S14" s="11" t="n">
        <x:v>120933</x:v>
      </x:c>
      <x:c r="T14" s="11" t="str">
        <x:v>+∞</x:v>
      </x:c>
      <x:c r="U14" s="11" t="n">
        <x:v>2.66</x:v>
      </x:c>
      <x:c r="V14" s="11" t="n">
        <x:v>-120933</x:v>
      </x:c>
      <x:c r="W14" s="11" t="str">
        <x:v>∞:1</x:v>
      </x:c>
      <x:c r="X14" s="5" t="str">
        <x:v>665.81</x:v>
      </x:c>
      <x:c r="Y14" s="11" t="n">
        <x:v>99284500</x:v>
      </x:c>
      <x:c r="Z14" s="11" t="n">
        <x:v>24.3</x:v>
      </x:c>
      <x:c r="AA14" s="7" t="str">
        <x:v>Single Leg Flow (普通單腿異動)</x:v>
      </x:c>
      <x:c r="AB14" s="7" t="str">
        <x:v>看多</x:v>
      </x:c>
      <x:c r="AC14" s="5" t="str">
        <x:v>-</x:v>
      </x:c>
      <x:c r="AD14" s="7" t="str">
        <x:v>Single Leg</x:v>
      </x:c>
      <x:c r="AE14" s="5" t="str">
        <x:v>單腿</x:v>
      </x:c>
      <x:c r="AF14" s="5" t="str">
        <x:v>Guaranteed Open (確定性開倉)</x:v>
      </x:c>
      <x:c r="AG14" s="5" t="str">
        <x:v>↑看多</x:v>
      </x:c>
      <x:c r="AH14" s="5" t="str">
        <x:v>普通成交</x:v>
      </x:c>
      <x:c r="AI14" s="5" t="str">
        <x:v>AUTO</x:v>
      </x:c>
      <x:c r="AJ14" s="10" t="n">
        <x:v>1493</x:v>
      </x:c>
      <x:c r="AK14" s="12" t="n">
        <x:v>0.81</x:v>
      </x:c>
      <x:c r="AL14" s="12" t="n">
        <x:v>0.78</x:v>
      </x:c>
      <x:c r="AM14" s="12" t="n">
        <x:v>0.81</x:v>
      </x:c>
      <x:c r="AN14" s="11" t="n">
        <x:v>24.15</x:v>
      </x:c>
      <x:c r="AO14" s="11" t="n">
        <x:v>25.529</x:v>
      </x:c>
      <x:c r="AP14" s="13" t="n">
        <x:v>0.035628</x:v>
      </x:c>
      <x:c r="AQ14" s="13" t="n">
        <x:v>0.001308</x:v>
      </x:c>
      <x:c r="AR14" s="13" t="n">
        <x:v>0.184228</x:v>
      </x:c>
      <x:c r="AS14" s="13" t="n">
        <x:v>-0.035248</x:v>
      </x:c>
      <x:c r="AT14" s="13" t="n">
        <x:v>0.035132</x:v>
      </x:c>
      <x:c r="AU14" s="10" t="n">
        <x:v>1500</x:v>
      </x:c>
      <x:c r="AV14" s="10" t="n">
        <x:v>650</x:v>
      </x:c>
      <x:c r="AW14" s="14" t="n">
        <x:v>2.2969</x:v>
      </x:c>
      <x:c r="AX14" s="14" t="n">
        <x:v>2.30769</x:v>
      </x:c>
      <x:c r="AY14" s="5" t="str">
        <x:v>ARCA</x:v>
      </x:c>
      <x:c r="AZ14" s="5" t="str">
        <x:v>20261028</x:v>
      </x:c>
      <x:c r="BA14" s="5" t="str">
        <x:v>-</x:v>
      </x:c>
      <x:c r="BB14" s="5" t="str">
        <x:v>63351694</x:v>
      </x:c>
      <x:c r="BC14" s="5" t="str">
        <x:v>201345</x:v>
      </x:c>
      <x:c r="BD14" s="5" t="str">
        <x:v>81</x:v>
      </x:c>
      <x:c r="BE14" s="5" t="str">
        <x:v>0</x:v>
      </x:c>
      <x:c r="BF14" s="5" t="str">
        <x:v>AUTO</x:v>
      </x:c>
      <x:c r="BG14" s="5" t="str">
        <x:v>ARCA</x:v>
      </x:c>
      <x:c r="BH14" s="5" t="str">
        <x:v>2</x:v>
      </x:c>
      <x:c r="BI14" s="5" t="str">
        <x:v>10002508</x:v>
      </x:c>
      <x:c r="BJ14" s="5" t="str">
        <x:v>10002116</x:v>
      </x:c>
      <x:c r="BK14" s="5" t="str">
        <x:v>4a783f00c5f7fdd46d02443f3fadab42</x:v>
      </x:c>
      <x:c r="BL14" s="5" t="str">
        <x:v>0</x:v>
      </x:c>
      <x:c r="BM14" s="5" t="str">
        <x:v>5002688673</x:v>
      </x:c>
      <x:c r="BN14" s="5" t="str">
        <x:v>1</x:v>
      </x:c>
      <x:c r="BO14" s="5" t="str">
        <x:v>34</x:v>
      </x:c>
      <x:c r="BP14" s="5" t="str"/>
      <x:c r="BQ14" s="5" t="str">
        <x:v>0</x:v>
      </x:c>
      <x:c r="BR14" s="5" t="str">
        <x:v>34</x:v>
      </x:c>
      <x:c r="BS14" s="5" t="str">
        <x:v>b66b997f</x:v>
      </x:c>
      <x:c r="BT14" s="5" t="str">
        <x:v>2026-11-08 01:21:02</x:v>
      </x:c>
      <x:c r="BU14" s="42" t="n">
        <x:f>M14-TODAY()</x:f>
        <x:v>69</x:v>
      </x:c>
    </x:row>
    <x:row r="15" ht="72" customHeight="1">
      <x:c r="A15" s="5" t="str">
        <x:v>-</x:v>
      </x:c>
      <x:c r="B15" s="8" t="n">
        <x:v>46332.493738425925</x:v>
      </x:c>
      <x:c r="C15" s="5" t="str">
        <x:v>MSFT</x:v>
      </x:c>
      <x:c r="D15" s="5" t="str">
        <x:v>未审核</x:v>
      </x:c>
      <x:c r="E15" s="7" t="str">
        <x:v>本轮抓取尚未通过逐条复核，按规则显示未审核</x:v>
      </x:c>
      <x:c r="F15" s="5" t="str">
        <x:v>MSFT 270319 320.00P</x:v>
      </x:c>
      <x:c r="G15" s="5" t="str">
        <x:v>主動買入</x:v>
      </x:c>
      <x:c r="H15" s="5" t="str">
        <x:v>⭐ 大額主力異動 ($41.6M)</x:v>
      </x:c>
      <x:c r="I15" s="7" t="str">
        <x:v>🛡️ 買方極深價外尾部對沖 (到期需跌破 318.54 才開始獲利，距現價 -40.4%)</x:v>
      </x:c>
      <x:c r="J15" s="5" t="str">
        <x:v>2026-11-07 17:21:16</x:v>
      </x:c>
      <x:c r="K15" s="5" t="str">
        <x:v>未审核</x:v>
      </x:c>
      <x:c r="L15" s="5" t="str"/>
      <x:c r="M15" s="9" t="n">
        <x:v>46465</x:v>
      </x:c>
      <x:c r="N15" s="10" t="n">
        <x:v>131</x:v>
      </x:c>
      <x:c r="O15" s="10" t="n">
        <x:v>133</x:v>
      </x:c>
      <x:c r="P15" s="11" t="n">
        <x:v>320</x:v>
      </x:c>
      <x:c r="Q15" s="5" t="str">
        <x:v>Mid (中間價撮合)</x:v>
      </x:c>
      <x:c r="R15" s="11" t="n">
        <x:v>534.82</x:v>
      </x:c>
      <x:c r="S15" s="11" t="n">
        <x:v>189800</x:v>
      </x:c>
      <x:c r="T15" s="11" t="n">
        <x:v>41410200</x:v>
      </x:c>
      <x:c r="U15" s="11" t="n">
        <x:v>4</x:v>
      </x:c>
      <x:c r="V15" s="11" t="n">
        <x:v>-189800</x:v>
      </x:c>
      <x:c r="W15" s="11" t="str">
        <x:v>218:1</x:v>
      </x:c>
      <x:c r="X15" s="5" t="str">
        <x:v>318.54</x:v>
      </x:c>
      <x:c r="Y15" s="11" t="n">
        <x:v>41600000</x:v>
      </x:c>
      <x:c r="Z15" s="11" t="n">
        <x:v>-40.44</x:v>
      </x:c>
      <x:c r="AA15" s="7" t="str">
        <x:v>Single Leg Flow (普通單腿異動)</x:v>
      </x:c>
      <x:c r="AB15" s="7" t="str">
        <x:v>看空</x:v>
      </x:c>
      <x:c r="AC15" s="5" t="str">
        <x:v>-</x:v>
      </x:c>
      <x:c r="AD15" s="7" t="str">
        <x:v>Single Leg</x:v>
      </x:c>
      <x:c r="AE15" s="5" t="str">
        <x:v>單腿</x:v>
      </x:c>
      <x:c r="AF15" s="5" t="str">
        <x:v>Unconfirmed (常規未確認)</x:v>
      </x:c>
      <x:c r="AG15" s="5" t="str">
        <x:v>↓看空</x:v>
      </x:c>
      <x:c r="AH15" s="5" t="str">
        <x:v>交叉交易</x:v>
      </x:c>
      <x:c r="AI15" s="5" t="str">
        <x:v>SLCN</x:v>
      </x:c>
      <x:c r="AJ15" s="10" t="n">
        <x:v>1300</x:v>
      </x:c>
      <x:c r="AK15" s="12" t="n">
        <x:v>1.46</x:v>
      </x:c>
      <x:c r="AL15" s="12" t="n">
        <x:v>1.27</x:v>
      </x:c>
      <x:c r="AM15" s="12" t="n">
        <x:v>1.47</x:v>
      </x:c>
      <x:c r="AN15" s="11" t="n">
        <x:v>40.166</x:v>
      </x:c>
      <x:c r="AO15" s="11" t="n">
        <x:v>46.657</x:v>
      </x:c>
      <x:c r="AP15" s="13" t="n">
        <x:v>-0.021945</x:v>
      </x:c>
      <x:c r="AQ15" s="13" t="n">
        <x:v>0.000346</x:v>
      </x:c>
      <x:c r="AR15" s="13" t="n">
        <x:v>0.169375</x:v>
      </x:c>
      <x:c r="AS15" s="13" t="n">
        <x:v>-0.028347</x:v>
      </x:c>
      <x:c r="AT15" s="13" t="n">
        <x:v>-0.037909</x:v>
      </x:c>
      <x:c r="AU15" s="10" t="n">
        <x:v>1300</x:v>
      </x:c>
      <x:c r="AV15" s="10" t="n">
        <x:v>8722</x:v>
      </x:c>
      <x:c r="AW15" s="14" t="n">
        <x:v>0.149</x:v>
      </x:c>
      <x:c r="AX15" s="14" t="n">
        <x:v>0.14904</x:v>
      </x:c>
      <x:c r="AY15" s="5" t="str">
        <x:v>ARCA</x:v>
      </x:c>
      <x:c r="AZ15" s="5" t="str">
        <x:v>20261028</x:v>
      </x:c>
      <x:c r="BA15" s="5" t="str">
        <x:v>-</x:v>
      </x:c>
      <x:c r="BB15" s="5" t="str">
        <x:v>502963710</x:v>
      </x:c>
      <x:c r="BC15" s="5" t="str">
        <x:v>201345</x:v>
      </x:c>
      <x:c r="BD15" s="5" t="str">
        <x:v>81</x:v>
      </x:c>
      <x:c r="BE15" s="5" t="str">
        <x:v>2</x:v>
      </x:c>
      <x:c r="BF15" s="5" t="str">
        <x:v>SLCN</x:v>
      </x:c>
      <x:c r="BG15" s="5" t="str">
        <x:v>ARCA</x:v>
      </x:c>
      <x:c r="BH15" s="5" t="str">
        <x:v>1</x:v>
      </x:c>
      <x:c r="BI15" s="5" t="str">
        <x:v>10002508</x:v>
      </x:c>
      <x:c r="BJ15" s="5" t="str">
        <x:v>10002116</x:v>
      </x:c>
      <x:c r="BK15" s="5" t="str">
        <x:v>7e88175a60baad9960132b99ae83d657</x:v>
      </x:c>
      <x:c r="BL15" s="5" t="str">
        <x:v>0</x:v>
      </x:c>
      <x:c r="BM15" s="5" t="str">
        <x:v>5002688131</x:v>
      </x:c>
      <x:c r="BN15" s="5" t="str">
        <x:v>1</x:v>
      </x:c>
      <x:c r="BO15" s="5" t="str">
        <x:v>34</x:v>
      </x:c>
      <x:c r="BP15" s="5" t="str"/>
      <x:c r="BQ15" s="5" t="str">
        <x:v>0</x:v>
      </x:c>
      <x:c r="BR15" s="5" t="str">
        <x:v>34</x:v>
      </x:c>
      <x:c r="BS15" s="5" t="str">
        <x:v>b66b997f</x:v>
      </x:c>
      <x:c r="BT15" s="5" t="str">
        <x:v>2026-11-08 01:21:02</x:v>
      </x:c>
      <x:c r="BU15" s="42" t="n">
        <x:f>M15-TODAY()</x:f>
        <x:v>132</x:v>
      </x:c>
    </x:row>
    <x:row r="16" ht="72" customHeight="1">
      <x:c r="A16" s="5" t="str">
        <x:v>-</x:v>
      </x:c>
      <x:c r="B16" s="8" t="n">
        <x:v>46332.493726851855</x:v>
      </x:c>
      <x:c r="C16" s="5" t="str">
        <x:v>MSFT</x:v>
      </x:c>
      <x:c r="D16" s="5" t="str">
        <x:v>未审核</x:v>
      </x:c>
      <x:c r="E16" s="7" t="str">
        <x:v>本轮抓取尚未通过逐条复核，按规则显示未审核</x:v>
      </x:c>
      <x:c r="F16" s="5" t="str">
        <x:v>MSFT 261120 420.00C</x:v>
      </x:c>
      <x:c r="G16" s="5" t="str">
        <x:v>主動賣出</x:v>
      </x:c>
      <x:c r="H16" s="5" t="str">
        <x:v>📢 超級巨鯨大單 ($105.0M)</x:v>
      </x:c>
      <x:c r="I16" s="7" t="str">
        <x:v>-</x:v>
      </x:c>
      <x:c r="J16" s="5" t="str">
        <x:v>-</x:v>
      </x:c>
      <x:c r="K16" s="5" t="str">
        <x:v>未审核</x:v>
      </x:c>
      <x:c r="L16" s="5" t="str"/>
      <x:c r="M16" s="9" t="n">
        <x:v>46346</x:v>
      </x:c>
      <x:c r="N16" s="10" t="n">
        <x:v>13</x:v>
      </x:c>
      <x:c r="O16" s="10" t="n">
        <x:v>14</x:v>
      </x:c>
      <x:c r="P16" s="11" t="n">
        <x:v>420</x:v>
      </x:c>
      <x:c r="Q16" s="5" t="str">
        <x:v>Mid (中間價撮合)</x:v>
      </x:c>
      <x:c r="R16" s="11" t="n">
        <x:v>534.915</x:v>
      </x:c>
      <x:c r="S16" s="11" t="n">
        <x:v>28775000</x:v>
      </x:c>
      <x:c r="T16" s="11" t="n">
        <x:v>28775000</x:v>
      </x:c>
      <x:c r="U16" s="11" t="str">
        <x:v>-</x:v>
      </x:c>
      <x:c r="V16" s="11" t="str">
        <x:v>-∞</x:v>
      </x:c>
      <x:c r="W16" s="11" t="str">
        <x:v>1:∞</x:v>
      </x:c>
      <x:c r="X16" s="5" t="str">
        <x:v>535.10</x:v>
      </x:c>
      <x:c r="Y16" s="11" t="n">
        <x:v>105000000</x:v>
      </x:c>
      <x:c r="Z16" s="11" t="n">
        <x:v>0.03</x:v>
      </x:c>
      <x:c r="AA16" s="7" t="str">
        <x:v>Single Leg Flow (普通單腿異動)</x:v>
      </x:c>
      <x:c r="AB16" s="7" t="str">
        <x:v>中性</x:v>
      </x:c>
      <x:c r="AC16" s="5" t="str">
        <x:v>-</x:v>
      </x:c>
      <x:c r="AD16" s="7" t="str">
        <x:v>Single Leg</x:v>
      </x:c>
      <x:c r="AE16" s="5" t="str">
        <x:v>單腿</x:v>
      </x:c>
      <x:c r="AF16" s="5" t="str">
        <x:v>Unconfirmed (常規未確認)</x:v>
      </x:c>
      <x:c r="AG16" s="5" t="str">
        <x:v>↓看空</x:v>
      </x:c>
      <x:c r="AH16" s="5" t="str">
        <x:v>交叉交易</x:v>
      </x:c>
      <x:c r="AI16" s="5" t="str">
        <x:v>SLCN</x:v>
      </x:c>
      <x:c r="AJ16" s="10" t="n">
        <x:v>2500</x:v>
      </x:c>
      <x:c r="AK16" s="12" t="n">
        <x:v>115.1</x:v>
      </x:c>
      <x:c r="AL16" s="12" t="n">
        <x:v>114.4</x:v>
      </x:c>
      <x:c r="AM16" s="12" t="n">
        <x:v>117.15</x:v>
      </x:c>
      <x:c r="AN16" s="11" t="n">
        <x:v>-21.482</x:v>
      </x:c>
      <x:c r="AO16" s="11" t="n">
        <x:v>0</x:v>
      </x:c>
      <x:c r="AP16" s="13" t="n">
        <x:v>0</x:v>
      </x:c>
      <x:c r="AQ16" s="13" t="n">
        <x:v>0</x:v>
      </x:c>
      <x:c r="AR16" s="13" t="n">
        <x:v>0</x:v>
      </x:c>
      <x:c r="AS16" s="13" t="n">
        <x:v>0</x:v>
      </x:c>
      <x:c r="AT16" s="13" t="n">
        <x:v>0</x:v>
      </x:c>
      <x:c r="AU16" s="10" t="n">
        <x:v>2503</x:v>
      </x:c>
      <x:c r="AV16" s="10" t="n">
        <x:v>21231</x:v>
      </x:c>
      <x:c r="AW16" s="14" t="n">
        <x:v>0.1178</x:v>
      </x:c>
      <x:c r="AX16" s="14" t="n">
        <x:v>0.11789</x:v>
      </x:c>
      <x:c r="AY16" s="5" t="str">
        <x:v>AMEX</x:v>
      </x:c>
      <x:c r="AZ16" s="5" t="str">
        <x:v>20261028</x:v>
      </x:c>
      <x:c r="BA16" s="5" t="str">
        <x:v>-</x:v>
      </x:c>
      <x:c r="BB16" s="5" t="str">
        <x:v>502506171</x:v>
      </x:c>
      <x:c r="BC16" s="5" t="str">
        <x:v>201345</x:v>
      </x:c>
      <x:c r="BD16" s="5" t="str">
        <x:v>81</x:v>
      </x:c>
      <x:c r="BE16" s="5" t="str">
        <x:v>2</x:v>
      </x:c>
      <x:c r="BF16" s="5" t="str">
        <x:v>SLCN</x:v>
      </x:c>
      <x:c r="BG16" s="5" t="str">
        <x:v>AMEX</x:v>
      </x:c>
      <x:c r="BH16" s="5" t="str">
        <x:v>1</x:v>
      </x:c>
      <x:c r="BI16" s="5" t="str">
        <x:v>10002508</x:v>
      </x:c>
      <x:c r="BJ16" s="5" t="str">
        <x:v>10002116</x:v>
      </x:c>
      <x:c r="BK16" s="5" t="str">
        <x:v>242917a64b505dc8e02feeb0eec24e1d</x:v>
      </x:c>
      <x:c r="BL16" s="5" t="str">
        <x:v>0</x:v>
      </x:c>
      <x:c r="BM16" s="5" t="str">
        <x:v>5002688130</x:v>
      </x:c>
      <x:c r="BN16" s="5" t="str">
        <x:v>1</x:v>
      </x:c>
      <x:c r="BO16" s="5" t="str">
        <x:v>25</x:v>
      </x:c>
      <x:c r="BP16" s="5" t="str"/>
      <x:c r="BQ16" s="5" t="str">
        <x:v>0</x:v>
      </x:c>
      <x:c r="BR16" s="5" t="str">
        <x:v>25</x:v>
      </x:c>
      <x:c r="BS16" s="5" t="str">
        <x:v>b66b997f</x:v>
      </x:c>
      <x:c r="BT16" s="5" t="str">
        <x:v>2026-11-08 01:21:02</x:v>
      </x:c>
      <x:c r="BU16" s="42" t="n">
        <x:f>M16-TODAY()</x:f>
        <x:v>13</x:v>
      </x:c>
    </x:row>
    <x:row r="17" ht="72" customHeight="1">
      <x:c r="A17" s="5" t="str">
        <x:v>-</x:v>
      </x:c>
      <x:c r="B17" s="8" t="n">
        <x:v>46332.46640046296</x:v>
      </x:c>
      <x:c r="C17" s="5" t="str">
        <x:v>MSFT</x:v>
      </x:c>
      <x:c r="D17" s="5" t="str">
        <x:v>未审核</x:v>
      </x:c>
      <x:c r="E17" s="7" t="str">
        <x:v>本轮抓取尚未通过逐条复核，按规则显示未审核</x:v>
      </x:c>
      <x:c r="F17" s="5" t="str">
        <x:v>MSFT 261113 512.50P</x:v>
      </x:c>
      <x:c r="G17" s="5" t="str">
        <x:v>主動買入</x:v>
      </x:c>
      <x:c r="H17" s="5" t="str">
        <x:v>🔥 巨額確定開倉 ($79.0M)</x:v>
      </x:c>
      <x:c r="I17" s="7" t="str">
        <x:v>-</x:v>
      </x:c>
      <x:c r="J17" s="5" t="str">
        <x:v>-</x:v>
      </x:c>
      <x:c r="K17" s="5" t="str">
        <x:v>未审核</x:v>
      </x:c>
      <x:c r="L17" s="5" t="str"/>
      <x:c r="M17" s="9" t="n">
        <x:v>46339</x:v>
      </x:c>
      <x:c r="N17" s="10" t="n">
        <x:v>6</x:v>
      </x:c>
      <x:c r="O17" s="10" t="n">
        <x:v>7</x:v>
      </x:c>
      <x:c r="P17" s="11" t="n">
        <x:v>512.5</x:v>
      </x:c>
      <x:c r="Q17" s="5" t="str">
        <x:v>Mid (中間價撮合)</x:v>
      </x:c>
      <x:c r="R17" s="11" t="n">
        <x:v>531.94</x:v>
      </x:c>
      <x:c r="S17" s="11" t="n">
        <x:v>554737</x:v>
      </x:c>
      <x:c r="T17" s="11" t="n">
        <x:v>78421512.96</x:v>
      </x:c>
      <x:c r="U17" s="11" t="n">
        <x:v>18.32</x:v>
      </x:c>
      <x:c r="V17" s="11" t="n">
        <x:v>-554737.04</x:v>
      </x:c>
      <x:c r="W17" s="11" t="str">
        <x:v>141:1</x:v>
      </x:c>
      <x:c r="X17" s="5" t="str">
        <x:v>508.90</x:v>
      </x:c>
      <x:c r="Y17" s="11" t="n">
        <x:v>78976250</x:v>
      </x:c>
      <x:c r="Z17" s="11" t="n">
        <x:v>-4.33</x:v>
      </x:c>
      <x:c r="AA17" s="7" t="str">
        <x:v>Single Leg Flow (普通單腿異動)</x:v>
      </x:c>
      <x:c r="AB17" s="7" t="str">
        <x:v>看空</x:v>
      </x:c>
      <x:c r="AC17" s="5" t="str">
        <x:v>-</x:v>
      </x:c>
      <x:c r="AD17" s="7" t="str">
        <x:v>Single Leg</x:v>
      </x:c>
      <x:c r="AE17" s="5" t="str">
        <x:v>單腿</x:v>
      </x:c>
      <x:c r="AF17" s="5" t="str">
        <x:v>Guaranteed Open (確定性開倉)</x:v>
      </x:c>
      <x:c r="AG17" s="5" t="str">
        <x:v>↓看空</x:v>
      </x:c>
      <x:c r="AH17" s="5" t="str">
        <x:v>普通成交</x:v>
      </x:c>
      <x:c r="AI17" s="5" t="str">
        <x:v>AUTO</x:v>
      </x:c>
      <x:c r="AJ17" s="10" t="n">
        <x:v>1541</x:v>
      </x:c>
      <x:c r="AK17" s="12" t="n">
        <x:v>3.599851</x:v>
      </x:c>
      <x:c r="AL17" s="12" t="n">
        <x:v>3.25</x:v>
      </x:c>
      <x:c r="AM17" s="12" t="n">
        <x:v>3.6</x:v>
      </x:c>
      <x:c r="AN17" s="11" t="n">
        <x:v>3.654</x:v>
      </x:c>
      <x:c r="AO17" s="11" t="n">
        <x:v>35.073</x:v>
      </x:c>
      <x:c r="AP17" s="13" t="n">
        <x:v>-0.221445</x:v>
      </x:c>
      <x:c r="AQ17" s="13" t="n">
        <x:v>0.011322</x:v>
      </x:c>
      <x:c r="AR17" s="13" t="n">
        <x:v>0.222476</x:v>
      </x:c>
      <x:c r="AS17" s="13" t="n">
        <x:v>-0.53424</x:v>
      </x:c>
      <x:c r="AT17" s="13" t="n">
        <x:v>-0.022332</x:v>
      </x:c>
      <x:c r="AU17" s="10" t="n">
        <x:v>1573</x:v>
      </x:c>
      <x:c r="AV17" s="10" t="n">
        <x:v>366</x:v>
      </x:c>
      <x:c r="AW17" s="14" t="n">
        <x:v>4.2104</x:v>
      </x:c>
      <x:c r="AX17" s="14" t="n">
        <x:v>4.29781</x:v>
      </x:c>
      <x:c r="AY17" s="5" t="str">
        <x:v>AMEX,BOX,CBOE,#28,EDGX,#30,ISE,#32,MIAX,ARCA,MPRL,NSDQ,BX,#38,PHLX,BZX,MEMX,#42,#43,#44</x:v>
      </x:c>
      <x:c r="AZ17" s="5" t="str">
        <x:v>20261028</x:v>
      </x:c>
      <x:c r="BA17" s="5" t="str">
        <x:v>-</x:v>
      </x:c>
      <x:c r="BB17" s="5" t="str">
        <x:v>509016609</x:v>
      </x:c>
      <x:c r="BC17" s="5" t="str">
        <x:v>201345</x:v>
      </x:c>
      <x:c r="BD17" s="5" t="str">
        <x:v>81</x:v>
      </x:c>
      <x:c r="BE17" s="5" t="str">
        <x:v>0</x:v>
      </x:c>
      <x:c r="BF17" s="5" t="str"/>
      <x:c r="BG17" s="5" t="str"/>
      <x:c r="BH17" s="5" t="str">
        <x:v>1</x:v>
      </x:c>
      <x:c r="BI17" s="5" t="str">
        <x:v>10002508</x:v>
      </x:c>
      <x:c r="BJ17" s="5" t="str">
        <x:v>10002116</x:v>
      </x:c>
      <x:c r="BK17" s="5" t="str">
        <x:v>de9eaada1678d97d5d9c2fe703fbb4ee</x:v>
      </x:c>
      <x:c r="BL17" s="5" t="str">
        <x:v>0</x:v>
      </x:c>
      <x:c r="BM17" s="5" t="str">
        <x:v>5002687729</x:v>
      </x:c>
      <x:c r="BN17" s="5" t="str">
        <x:v>1</x:v>
      </x:c>
      <x:c r="BO17" s="5" t="str"/>
      <x:c r="BP17" s="5" t="str">
        <x:v>509016609_1793977897_7705076397361856512_1793977897_7705076397361856572</x:v>
      </x:c>
      <x:c r="BQ17" s="5" t="str">
        <x:v>1</x:v>
      </x:c>
      <x:c r="BR17" s="5" t="str">
        <x:v>25</x:v>
      </x:c>
      <x:c r="BS17" s="5" t="str">
        <x:v>b66b997f</x:v>
      </x:c>
      <x:c r="BT17" s="5" t="str">
        <x:v>2026-11-08 01:21:02</x:v>
      </x:c>
      <x:c r="BU17" s="42" t="n">
        <x:f>M17-TODAY()</x:f>
        <x:v>6</x:v>
      </x:c>
    </x:row>
    <x:row r="18" ht="72" customHeight="1">
      <x:c r="A18" s="5" t="str">
        <x:v>-</x:v>
      </x:c>
      <x:c r="B18" s="8" t="n">
        <x:v>46331.691724537035</x:v>
      </x:c>
      <x:c r="C18" s="5" t="str">
        <x:v>MSFT</x:v>
      </x:c>
      <x:c r="D18" s="5" t="str">
        <x:v>未审核</x:v>
      </x:c>
      <x:c r="E18" s="7" t="str">
        <x:v>本轮抓取尚未通过逐条复核，按规则显示未审核</x:v>
      </x:c>
      <x:c r="F18" s="5" t="str">
        <x:v>MSFT 270617 310.00P</x:v>
      </x:c>
      <x:c r="G18" s="5" t="str">
        <x:v>主動買入</x:v>
      </x:c>
      <x:c r="H18" s="5" t="str">
        <x:v>🔥 億元級確定開倉 ($105.4M)</x:v>
      </x:c>
      <x:c r="I18" s="7" t="str">
        <x:v>🛡️ 買方極深價外尾部對沖 (到期需跌破 307.45 才開始獲利，距現價 -42.5%)</x:v>
      </x:c>
      <x:c r="J18" s="5" t="str">
        <x:v>2026-11-07 17:21:16</x:v>
      </x:c>
      <x:c r="K18" s="5" t="str">
        <x:v>未审核</x:v>
      </x:c>
      <x:c r="L18" s="5" t="str"/>
      <x:c r="M18" s="9" t="n">
        <x:v>46555</x:v>
      </x:c>
      <x:c r="N18" s="10" t="n">
        <x:v>221</x:v>
      </x:c>
      <x:c r="O18" s="10" t="n">
        <x:v>224</x:v>
      </x:c>
      <x:c r="P18" s="11" t="n">
        <x:v>310</x:v>
      </x:c>
      <x:c r="Q18" s="5" t="str">
        <x:v>Mid (中間價撮合)</x:v>
      </x:c>
      <x:c r="R18" s="11" t="n">
        <x:v>534.53</x:v>
      </x:c>
      <x:c r="S18" s="11" t="n">
        <x:v>867000</x:v>
      </x:c>
      <x:c r="T18" s="11" t="n">
        <x:v>104533000</x:v>
      </x:c>
      <x:c r="U18" s="11" t="n">
        <x:v>6.05</x:v>
      </x:c>
      <x:c r="V18" s="11" t="n">
        <x:v>-867000</x:v>
      </x:c>
      <x:c r="W18" s="11" t="str">
        <x:v>121:1</x:v>
      </x:c>
      <x:c r="X18" s="5" t="str">
        <x:v>307.45</x:v>
      </x:c>
      <x:c r="Y18" s="11" t="n">
        <x:v>105400000</x:v>
      </x:c>
      <x:c r="Z18" s="11" t="n">
        <x:v>-42.48</x:v>
      </x:c>
      <x:c r="AA18" s="7" t="str">
        <x:v>Single Leg Flow (普通單腿異動)</x:v>
      </x:c>
      <x:c r="AB18" s="7" t="str">
        <x:v>看空</x:v>
      </x:c>
      <x:c r="AC18" s="5" t="str">
        <x:v>-</x:v>
      </x:c>
      <x:c r="AD18" s="7" t="str">
        <x:v>Single Leg</x:v>
      </x:c>
      <x:c r="AE18" s="5" t="str">
        <x:v>單腿</x:v>
      </x:c>
      <x:c r="AF18" s="5" t="str">
        <x:v>Guaranteed Open (確定性開倉)</x:v>
      </x:c>
      <x:c r="AG18" s="5" t="str">
        <x:v>↓看空</x:v>
      </x:c>
      <x:c r="AH18" s="5" t="str">
        <x:v>交叉交易</x:v>
      </x:c>
      <x:c r="AI18" s="5" t="str">
        <x:v>SLCN</x:v>
      </x:c>
      <x:c r="AJ18" s="10" t="n">
        <x:v>3400</x:v>
      </x:c>
      <x:c r="AK18" s="12" t="n">
        <x:v>2.55</x:v>
      </x:c>
      <x:c r="AL18" s="12" t="n">
        <x:v>2.39</x:v>
      </x:c>
      <x:c r="AM18" s="12" t="n">
        <x:v>2.64</x:v>
      </x:c>
      <x:c r="AN18" s="11" t="n">
        <x:v>42.005</x:v>
      </x:c>
      <x:c r="AO18" s="11" t="n">
        <x:v>42.899</x:v>
      </x:c>
      <x:c r="AP18" s="13" t="n">
        <x:v>-0.031233</x:v>
      </x:c>
      <x:c r="AQ18" s="13" t="n">
        <x:v>0.00039</x:v>
      </x:c>
      <x:c r="AR18" s="13" t="n">
        <x:v>0.295225</x:v>
      </x:c>
      <x:c r="AS18" s="13" t="n">
        <x:v>-0.026479</x:v>
      </x:c>
      <x:c r="AT18" s="13" t="n">
        <x:v>-0.093115</x:v>
      </x:c>
      <x:c r="AU18" s="10" t="n">
        <x:v>3419</x:v>
      </x:c>
      <x:c r="AV18" s="10" t="n">
        <x:v>1830</x:v>
      </x:c>
      <x:c r="AW18" s="14" t="n">
        <x:v>1.8579</x:v>
      </x:c>
      <x:c r="AX18" s="14" t="n">
        <x:v>1.8683</x:v>
      </x:c>
      <x:c r="AY18" s="5" t="str">
        <x:v>ARCA</x:v>
      </x:c>
      <x:c r="AZ18" s="5" t="str">
        <x:v>20261028</x:v>
      </x:c>
      <x:c r="BA18" s="5" t="str">
        <x:v>-</x:v>
      </x:c>
      <x:c r="BB18" s="5" t="str">
        <x:v>501001360</x:v>
      </x:c>
      <x:c r="BC18" s="5" t="str">
        <x:v>201345</x:v>
      </x:c>
      <x:c r="BD18" s="5" t="str">
        <x:v>81</x:v>
      </x:c>
      <x:c r="BE18" s="5" t="str">
        <x:v>2</x:v>
      </x:c>
      <x:c r="BF18" s="5" t="str">
        <x:v>SLCN</x:v>
      </x:c>
      <x:c r="BG18" s="5" t="str">
        <x:v>ARCA</x:v>
      </x:c>
      <x:c r="BH18" s="5" t="str">
        <x:v>1</x:v>
      </x:c>
      <x:c r="BI18" s="5" t="str">
        <x:v>10002508</x:v>
      </x:c>
      <x:c r="BJ18" s="5" t="str">
        <x:v>10002116</x:v>
      </x:c>
      <x:c r="BK18" s="5" t="str">
        <x:v>c8e01ec0d8078e0c9acce330612d39fb</x:v>
      </x:c>
      <x:c r="BL18" s="5" t="str">
        <x:v>0</x:v>
      </x:c>
      <x:c r="BM18" s="5" t="str">
        <x:v>5002686685</x:v>
      </x:c>
      <x:c r="BN18" s="5" t="str">
        <x:v>1</x:v>
      </x:c>
      <x:c r="BO18" s="5" t="str">
        <x:v>34</x:v>
      </x:c>
      <x:c r="BP18" s="5" t="str"/>
      <x:c r="BQ18" s="5" t="str">
        <x:v>0</x:v>
      </x:c>
      <x:c r="BR18" s="5" t="str">
        <x:v>34</x:v>
      </x:c>
      <x:c r="BS18" s="5" t="str">
        <x:v>b66b997f</x:v>
      </x:c>
      <x:c r="BT18" s="5" t="str">
        <x:v>2026-11-08 01:21:02</x:v>
      </x:c>
      <x:c r="BU18" s="42" t="n">
        <x:f>M18-TODAY()</x:f>
        <x:v>222</x:v>
      </x:c>
    </x:row>
    <x:row r="19" ht="72" customHeight="1">
      <x:c r="A19" s="15" t="str">
        <x:v>1.1</x:v>
      </x:c>
      <x:c r="B19" s="16" t="n">
        <x:v>46331.65803240741</x:v>
      </x:c>
      <x:c r="C19" s="15" t="str">
        <x:v>MSFT</x:v>
      </x:c>
      <x:c r="D19" s="15" t="str">
        <x:v>未审核</x:v>
      </x:c>
      <x:c r="E19" s="17" t="str">
        <x:v>本轮抓取尚未通过逐条复核，按规则显示未审核</x:v>
      </x:c>
      <x:c r="F19" s="15" t="str">
        <x:v>MSFT 261218 585.00C</x:v>
      </x:c>
      <x:c r="G19" s="15" t="str">
        <x:v>主動賣出</x:v>
      </x:c>
      <x:c r="H19" s="15" t="str">
        <x:v>⚡ 重大多腿價差 ($105.3M)</x:v>
      </x:c>
      <x:c r="I19" s="17" t="str">
        <x:v>⚠️ 非對稱比率組合 (數量配比為 1800:1200，具備非線性裸風險敞口)</x:v>
      </x:c>
      <x:c r="J19" s="15" t="str">
        <x:v>2026-11-07 17:21:16</x:v>
      </x:c>
      <x:c r="K19" s="15" t="str">
        <x:v>未审核</x:v>
      </x:c>
      <x:c r="L19" s="15" t="str"/>
      <x:c r="M19" s="18" t="n">
        <x:v>46374</x:v>
      </x:c>
      <x:c r="N19" s="19" t="n">
        <x:v>41</x:v>
      </x:c>
      <x:c r="O19" s="19" t="n">
        <x:v>43</x:v>
      </x:c>
      <x:c r="P19" s="20" t="n">
        <x:v>585</x:v>
      </x:c>
      <x:c r="Q19" s="15" t="str">
        <x:v>At Bid (買一主動賣)</x:v>
      </x:c>
      <x:c r="R19" s="20" t="n">
        <x:v>539.805</x:v>
      </x:c>
      <x:c r="S19" s="20" t="n">
        <x:v>1008000</x:v>
      </x:c>
      <x:c r="T19" s="20" t="str">
        <x:v>-</x:v>
      </x:c>
      <x:c r="U19" s="20" t="str">
        <x:v>-</x:v>
      </x:c>
      <x:c r="V19" s="20" t="str">
        <x:v>-</x:v>
      </x:c>
      <x:c r="W19" s="20" t="str">
        <x:v>-</x:v>
      </x:c>
      <x:c r="X19" s="15" t="str">
        <x:v>-</x:v>
      </x:c>
      <x:c r="Y19" s="20" t="n">
        <x:v>105300000</x:v>
      </x:c>
      <x:c r="Z19" s="20" t="str">
        <x:v>-</x:v>
      </x:c>
      <x:c r="AA19" s="17" t="str">
        <x:v>Call Ratio Spread (看漲比率價差)</x:v>
      </x:c>
      <x:c r="AB19" s="17" t="str">
        <x:v>非對稱看多</x:v>
      </x:c>
      <x:c r="AC19" s="15" t="str">
        <x:v>C_1793908054000_001</x:v>
      </x:c>
      <x:c r="AD19" s="17" t="str">
        <x:v>Leg 1/2: SELL 1800x MSFT 261218 585.00C</x:v>
      </x:c>
      <x:c r="AE19" s="15" t="str">
        <x:v>多腿</x:v>
      </x:c>
      <x:c r="AF19" s="15" t="str">
        <x:v>Position Turnover (大單換手/存量博弈)</x:v>
      </x:c>
      <x:c r="AG19" s="15" t="str">
        <x:v>↓看空</x:v>
      </x:c>
      <x:c r="AH19" s="15" t="str">
        <x:v>現場交易</x:v>
      </x:c>
      <x:c r="AI19" s="15" t="str">
        <x:v>MLFT</x:v>
      </x:c>
      <x:c r="AJ19" s="19" t="n">
        <x:v>1800</x:v>
      </x:c>
      <x:c r="AK19" s="21" t="n">
        <x:v>5.6</x:v>
      </x:c>
      <x:c r="AL19" s="21" t="n">
        <x:v>5.6</x:v>
      </x:c>
      <x:c r="AM19" s="21" t="n">
        <x:v>6.05</x:v>
      </x:c>
      <x:c r="AN19" s="20" t="n">
        <x:v>8.372</x:v>
      </x:c>
      <x:c r="AO19" s="20" t="n">
        <x:v>26.359</x:v>
      </x:c>
      <x:c r="AP19" s="22" t="n">
        <x:v>0.215418</x:v>
      </x:c>
      <x:c r="AQ19" s="22" t="n">
        <x:v>0.005985</x:v>
      </x:c>
      <x:c r="AR19" s="22" t="n">
        <x:v>0.542156</x:v>
      </x:c>
      <x:c r="AS19" s="22" t="n">
        <x:v>-0.178884</x:v>
      </x:c>
      <x:c r="AT19" s="22" t="n">
        <x:v>0.130407</x:v>
      </x:c>
      <x:c r="AU19" s="19" t="n">
        <x:v>1931</x:v>
      </x:c>
      <x:c r="AV19" s="19" t="n">
        <x:v>5078</x:v>
      </x:c>
      <x:c r="AW19" s="23" t="n">
        <x:v>0.3545</x:v>
      </x:c>
      <x:c r="AX19" s="23" t="n">
        <x:v>0.38026</x:v>
      </x:c>
      <x:c r="AY19" s="15" t="str">
        <x:v>BOX</x:v>
      </x:c>
      <x:c r="AZ19" s="15" t="str">
        <x:v>20261028</x:v>
      </x:c>
      <x:c r="BA19" s="15" t="str">
        <x:v>-</x:v>
      </x:c>
      <x:c r="BB19" s="15" t="str">
        <x:v>500511274</x:v>
      </x:c>
      <x:c r="BC19" s="15" t="str">
        <x:v>201345</x:v>
      </x:c>
      <x:c r="BD19" s="15" t="str">
        <x:v>81</x:v>
      </x:c>
      <x:c r="BE19" s="15" t="str">
        <x:v>4</x:v>
      </x:c>
      <x:c r="BF19" s="15" t="str">
        <x:v>MLFT</x:v>
      </x:c>
      <x:c r="BG19" s="15" t="str">
        <x:v>BOX</x:v>
      </x:c>
      <x:c r="BH19" s="15" t="str">
        <x:v>1</x:v>
      </x:c>
      <x:c r="BI19" s="15" t="str">
        <x:v>10002508</x:v>
      </x:c>
      <x:c r="BJ19" s="15" t="str">
        <x:v>10002116</x:v>
      </x:c>
      <x:c r="BK19" s="15" t="str">
        <x:v>a19166f979c27e3d43cd867381aeec95</x:v>
      </x:c>
      <x:c r="BL19" s="15" t="str">
        <x:v>0</x:v>
      </x:c>
      <x:c r="BM19" s="15" t="str">
        <x:v>5002685987</x:v>
      </x:c>
      <x:c r="BN19" s="15" t="str">
        <x:v>1</x:v>
      </x:c>
      <x:c r="BO19" s="15" t="str">
        <x:v>26</x:v>
      </x:c>
      <x:c r="BP19" s="15" t="str"/>
      <x:c r="BQ19" s="15" t="str">
        <x:v>0</x:v>
      </x:c>
      <x:c r="BR19" s="15" t="str">
        <x:v>26</x:v>
      </x:c>
      <x:c r="BS19" s="15" t="str">
        <x:v>b66b997f</x:v>
      </x:c>
      <x:c r="BT19" s="15" t="str">
        <x:v>2026-11-08 01:21:02</x:v>
      </x:c>
      <x:c r="BU19" s="43" t="n">
        <x:f>M19-TODAY()</x:f>
        <x:v>41</x:v>
      </x:c>
    </x:row>
    <x:row r="20" ht="72" customHeight="1">
      <x:c r="A20" s="15" t="str">
        <x:v>1.2</x:v>
      </x:c>
      <x:c r="B20" s="16" t="n">
        <x:v>46331.65803240741</x:v>
      </x:c>
      <x:c r="C20" s="15" t="str">
        <x:v>MSFT</x:v>
      </x:c>
      <x:c r="D20" s="15" t="str">
        <x:v>未审核</x:v>
      </x:c>
      <x:c r="E20" s="17" t="str">
        <x:v>本轮抓取尚未通过逐条复核，按规则显示未审核</x:v>
      </x:c>
      <x:c r="F20" s="15" t="str">
        <x:v>MSFT 261218 625.00C</x:v>
      </x:c>
      <x:c r="G20" s="15" t="str">
        <x:v>主動買入</x:v>
      </x:c>
      <x:c r="H20" s="15" t="str">
        <x:v>⚡ 重大多腿價差 ($75.0M)</x:v>
      </x:c>
      <x:c r="I20" s="17" t="str">
        <x:v>⚠️ 非對稱比率組合 (數量配比為 1800:1200，具備非線性裸風險敞口)</x:v>
      </x:c>
      <x:c r="J20" s="15" t="str">
        <x:v>2026-11-07 17:21:16</x:v>
      </x:c>
      <x:c r="K20" s="15" t="str">
        <x:v>未审核</x:v>
      </x:c>
      <x:c r="L20" s="15" t="str"/>
      <x:c r="M20" s="18" t="n">
        <x:v>46374</x:v>
      </x:c>
      <x:c r="N20" s="19" t="n">
        <x:v>41</x:v>
      </x:c>
      <x:c r="O20" s="19" t="n">
        <x:v>43</x:v>
      </x:c>
      <x:c r="P20" s="20" t="n">
        <x:v>625</x:v>
      </x:c>
      <x:c r="Q20" s="15" t="str">
        <x:v>Mid (中間價撮合)</x:v>
      </x:c>
      <x:c r="R20" s="20" t="n">
        <x:v>539.805</x:v>
      </x:c>
      <x:c r="S20" s="20" t="n">
        <x:v>150000</x:v>
      </x:c>
      <x:c r="T20" s="20" t="str">
        <x:v>-</x:v>
      </x:c>
      <x:c r="U20" s="20" t="str">
        <x:v>-</x:v>
      </x:c>
      <x:c r="V20" s="20" t="str">
        <x:v>-</x:v>
      </x:c>
      <x:c r="W20" s="20" t="str">
        <x:v>-</x:v>
      </x:c>
      <x:c r="X20" s="15" t="str">
        <x:v>-</x:v>
      </x:c>
      <x:c r="Y20" s="20" t="n">
        <x:v>75000000</x:v>
      </x:c>
      <x:c r="Z20" s="20" t="str">
        <x:v>-</x:v>
      </x:c>
      <x:c r="AA20" s="17" t="str">
        <x:v>Call Ratio Spread (看漲比率價差)</x:v>
      </x:c>
      <x:c r="AB20" s="17" t="str">
        <x:v>非對稱看多</x:v>
      </x:c>
      <x:c r="AC20" s="15" t="str">
        <x:v>C_1793908054000_001</x:v>
      </x:c>
      <x:c r="AD20" s="17" t="str">
        <x:v>Leg 2/2: BUY 1200x MSFT 261218 625.00C</x:v>
      </x:c>
      <x:c r="AE20" s="15" t="str">
        <x:v>多腿</x:v>
      </x:c>
      <x:c r="AF20" s="15" t="str">
        <x:v>Unconfirmed (常規未確認)</x:v>
      </x:c>
      <x:c r="AG20" s="15" t="str">
        <x:v>↑看多</x:v>
      </x:c>
      <x:c r="AH20" s="15" t="str">
        <x:v>現場交易</x:v>
      </x:c>
      <x:c r="AI20" s="15" t="str">
        <x:v>MLFT</x:v>
      </x:c>
      <x:c r="AJ20" s="19" t="n">
        <x:v>1200</x:v>
      </x:c>
      <x:c r="AK20" s="21" t="n">
        <x:v>1.25</x:v>
      </x:c>
      <x:c r="AL20" s="21" t="n">
        <x:v>1.11</x:v>
      </x:c>
      <x:c r="AM20" s="21" t="n">
        <x:v>1.29</x:v>
      </x:c>
      <x:c r="AN20" s="20" t="n">
        <x:v>15.782</x:v>
      </x:c>
      <x:c r="AO20" s="20" t="n">
        <x:v>25.801</x:v>
      </x:c>
      <x:c r="AP20" s="22" t="n">
        <x:v>0.060206</x:v>
      </x:c>
      <x:c r="AQ20" s="22" t="n">
        <x:v>0.002497</x:v>
      </x:c>
      <x:c r="AR20" s="22" t="n">
        <x:v>0.221396</x:v>
      </x:c>
      <x:c r="AS20" s="22" t="n">
        <x:v>-0.069218</x:v>
      </x:c>
      <x:c r="AT20" s="22" t="n">
        <x:v>0.036929</x:v>
      </x:c>
      <x:c r="AU20" s="19" t="n">
        <x:v>1334</x:v>
      </x:c>
      <x:c r="AV20" s="19" t="n">
        <x:v>102942</x:v>
      </x:c>
      <x:c r="AW20" s="23" t="n">
        <x:v>0.0117</x:v>
      </x:c>
      <x:c r="AX20" s="23" t="n">
        <x:v>0.01295</x:v>
      </x:c>
      <x:c r="AY20" s="15" t="str">
        <x:v>BOX</x:v>
      </x:c>
      <x:c r="AZ20" s="15" t="str">
        <x:v>20261028</x:v>
      </x:c>
      <x:c r="BA20" s="15" t="str">
        <x:v>-</x:v>
      </x:c>
      <x:c r="BB20" s="15" t="str">
        <x:v>500511279</x:v>
      </x:c>
      <x:c r="BC20" s="15" t="str">
        <x:v>201345</x:v>
      </x:c>
      <x:c r="BD20" s="15" t="str">
        <x:v>81</x:v>
      </x:c>
      <x:c r="BE20" s="15" t="str">
        <x:v>4</x:v>
      </x:c>
      <x:c r="BF20" s="15" t="str">
        <x:v>MLFT</x:v>
      </x:c>
      <x:c r="BG20" s="15" t="str">
        <x:v>BOX</x:v>
      </x:c>
      <x:c r="BH20" s="15" t="str">
        <x:v>2</x:v>
      </x:c>
      <x:c r="BI20" s="15" t="str">
        <x:v>10002508</x:v>
      </x:c>
      <x:c r="BJ20" s="15" t="str">
        <x:v>10002116</x:v>
      </x:c>
      <x:c r="BK20" s="15" t="str">
        <x:v>2e78cc912fd569cd0cfe282a4450415b</x:v>
      </x:c>
      <x:c r="BL20" s="15" t="str">
        <x:v>0</x:v>
      </x:c>
      <x:c r="BM20" s="15" t="str">
        <x:v>5002685986</x:v>
      </x:c>
      <x:c r="BN20" s="15" t="str">
        <x:v>1</x:v>
      </x:c>
      <x:c r="BO20" s="15" t="str">
        <x:v>26</x:v>
      </x:c>
      <x:c r="BP20" s="15" t="str"/>
      <x:c r="BQ20" s="15" t="str">
        <x:v>0</x:v>
      </x:c>
      <x:c r="BR20" s="15" t="str">
        <x:v>26</x:v>
      </x:c>
      <x:c r="BS20" s="15" t="str">
        <x:v>b66b997f</x:v>
      </x:c>
      <x:c r="BT20" s="15" t="str">
        <x:v>2026-11-08 01:21:02</x:v>
      </x:c>
      <x:c r="BU20" s="43" t="n">
        <x:f>M20-TODAY()</x:f>
        <x:v>41</x:v>
      </x:c>
    </x:row>
    <x:row r="21" ht="72" customHeight="1">
      <x:c r="A21" s="5" t="str">
        <x:v>-</x:v>
      </x:c>
      <x:c r="B21" s="8" t="n">
        <x:v>46331.62521990741</x:v>
      </x:c>
      <x:c r="C21" s="5" t="str">
        <x:v>MSFT</x:v>
      </x:c>
      <x:c r="D21" s="5" t="str">
        <x:v>未审核</x:v>
      </x:c>
      <x:c r="E21" s="7" t="str">
        <x:v>本轮抓取尚未通过逐条复核，按规则显示未审核</x:v>
      </x:c>
      <x:c r="F21" s="5" t="str">
        <x:v>MSFT 270115 680.00C</x:v>
      </x:c>
      <x:c r="G21" s="5" t="str">
        <x:v>主動買入</x:v>
      </x:c>
      <x:c r="H21" s="5" t="str">
        <x:v>📢 超級巨鯨大單 ($102.0M)</x:v>
      </x:c>
      <x:c r="I21" s="7" t="str">
        <x:v>-</x:v>
      </x:c>
      <x:c r="J21" s="5" t="str">
        <x:v>-</x:v>
      </x:c>
      <x:c r="K21" s="5" t="str">
        <x:v>未审核</x:v>
      </x:c>
      <x:c r="L21" s="5" t="str"/>
      <x:c r="M21" s="9" t="n">
        <x:v>46402</x:v>
      </x:c>
      <x:c r="N21" s="10" t="n">
        <x:v>69</x:v>
      </x:c>
      <x:c r="O21" s="10" t="n">
        <x:v>71</x:v>
      </x:c>
      <x:c r="P21" s="11" t="n">
        <x:v>680</x:v>
      </x:c>
      <x:c r="Q21" s="5" t="str">
        <x:v>At Ask (賣一主動買)</x:v>
      </x:c>
      <x:c r="R21" s="11" t="n">
        <x:v>538.41</x:v>
      </x:c>
      <x:c r="S21" s="11" t="n">
        <x:v>105000</x:v>
      </x:c>
      <x:c r="T21" s="11" t="str">
        <x:v>+∞</x:v>
      </x:c>
      <x:c r="U21" s="11" t="n">
        <x:v>2.24</x:v>
      </x:c>
      <x:c r="V21" s="11" t="n">
        <x:v>-105000</x:v>
      </x:c>
      <x:c r="W21" s="11" t="str">
        <x:v>∞:1</x:v>
      </x:c>
      <x:c r="X21" s="5" t="str">
        <x:v>680.70</x:v>
      </x:c>
      <x:c r="Y21" s="11" t="n">
        <x:v>102000000</x:v>
      </x:c>
      <x:c r="Z21" s="11" t="n">
        <x:v>26.43</x:v>
      </x:c>
      <x:c r="AA21" s="7" t="str">
        <x:v>Single Leg Flow (普通單腿異動)</x:v>
      </x:c>
      <x:c r="AB21" s="7" t="str">
        <x:v>看多</x:v>
      </x:c>
      <x:c r="AC21" s="5" t="str">
        <x:v>-</x:v>
      </x:c>
      <x:c r="AD21" s="7" t="str">
        <x:v>Single Leg</x:v>
      </x:c>
      <x:c r="AE21" s="5" t="str">
        <x:v>單腿</x:v>
      </x:c>
      <x:c r="AF21" s="5" t="str">
        <x:v>CumVol Breakout (累計突破開倉)</x:v>
      </x:c>
      <x:c r="AG21" s="5" t="str">
        <x:v>↑看多</x:v>
      </x:c>
      <x:c r="AH21" s="5" t="str">
        <x:v>普通成交</x:v>
      </x:c>
      <x:c r="AI21" s="5" t="str">
        <x:v>AUTO</x:v>
      </x:c>
      <x:c r="AJ21" s="10" t="n">
        <x:v>1500</x:v>
      </x:c>
      <x:c r="AK21" s="12" t="n">
        <x:v>0.7</x:v>
      </x:c>
      <x:c r="AL21" s="12" t="n">
        <x:v>0.64</x:v>
      </x:c>
      <x:c r="AM21" s="12" t="n">
        <x:v>0.7</x:v>
      </x:c>
      <x:c r="AN21" s="11" t="n">
        <x:v>26.297</x:v>
      </x:c>
      <x:c r="AO21" s="11" t="n">
        <x:v>26.371</x:v>
      </x:c>
      <x:c r="AP21" s="13" t="n">
        <x:v>0.030212</x:v>
      </x:c>
      <x:c r="AQ21" s="13" t="n">
        <x:v>0.001092</x:v>
      </x:c>
      <x:c r="AR21" s="13" t="n">
        <x:v>0.162729</x:v>
      </x:c>
      <x:c r="AS21" s="13" t="n">
        <x:v>-0.031608</x:v>
      </x:c>
      <x:c r="AT21" s="13" t="n">
        <x:v>0.030315</x:v>
      </x:c>
      <x:c r="AU21" s="10" t="n">
        <x:v>3165</x:v>
      </x:c>
      <x:c r="AV21" s="10" t="n">
        <x:v>1997</x:v>
      </x:c>
      <x:c r="AW21" s="14" t="n">
        <x:v>0.7511</x:v>
      </x:c>
      <x:c r="AX21" s="14" t="n">
        <x:v>1.58487</x:v>
      </x:c>
      <x:c r="AY21" s="5" t="str">
        <x:v>ARCA</x:v>
      </x:c>
      <x:c r="AZ21" s="5" t="str">
        <x:v>20261028</x:v>
      </x:c>
      <x:c r="BA21" s="5" t="str">
        <x:v>-</x:v>
      </x:c>
      <x:c r="BB21" s="5" t="str">
        <x:v>501505721</x:v>
      </x:c>
      <x:c r="BC21" s="5" t="str">
        <x:v>201345</x:v>
      </x:c>
      <x:c r="BD21" s="5" t="str">
        <x:v>81</x:v>
      </x:c>
      <x:c r="BE21" s="5" t="str">
        <x:v>0</x:v>
      </x:c>
      <x:c r="BF21" s="5" t="str">
        <x:v>AUTO</x:v>
      </x:c>
      <x:c r="BG21" s="5" t="str">
        <x:v>ARCA</x:v>
      </x:c>
      <x:c r="BH21" s="5" t="str">
        <x:v>2</x:v>
      </x:c>
      <x:c r="BI21" s="5" t="str">
        <x:v>10002508</x:v>
      </x:c>
      <x:c r="BJ21" s="5" t="str">
        <x:v>10002116</x:v>
      </x:c>
      <x:c r="BK21" s="5" t="str">
        <x:v>1ff6477426c1dc84f72239a337ae820d</x:v>
      </x:c>
      <x:c r="BL21" s="5" t="str">
        <x:v>0</x:v>
      </x:c>
      <x:c r="BM21" s="5" t="str">
        <x:v>5002685538</x:v>
      </x:c>
      <x:c r="BN21" s="5" t="str">
        <x:v>1</x:v>
      </x:c>
      <x:c r="BO21" s="5" t="str">
        <x:v>34</x:v>
      </x:c>
      <x:c r="BP21" s="5" t="str"/>
      <x:c r="BQ21" s="5" t="str">
        <x:v>0</x:v>
      </x:c>
      <x:c r="BR21" s="5" t="str">
        <x:v>34</x:v>
      </x:c>
      <x:c r="BS21" s="5" t="str">
        <x:v>b66b997f</x:v>
      </x:c>
      <x:c r="BT21" s="5" t="str">
        <x:v>2026-11-08 01:21:02</x:v>
      </x:c>
      <x:c r="BU21" s="42" t="n">
        <x:f>M21-TODAY()</x:f>
        <x:v>69</x:v>
      </x:c>
    </x:row>
    <x:row r="22" ht="72" customHeight="1">
      <x:c r="A22" s="24" t="str">
        <x:v>2.1</x:v>
      </x:c>
      <x:c r="B22" s="25" t="n">
        <x:v>46331.61173611111</x:v>
      </x:c>
      <x:c r="C22" s="24" t="str">
        <x:v>MSFT</x:v>
      </x:c>
      <x:c r="D22" s="24" t="str">
        <x:v>未审核</x:v>
      </x:c>
      <x:c r="E22" s="26" t="str">
        <x:v>本轮抓取尚未通过逐条复核，按规则显示未审核</x:v>
      </x:c>
      <x:c r="F22" s="24" t="str">
        <x:v>MSFT 270219 565.00C</x:v>
      </x:c>
      <x:c r="G22" s="24" t="str">
        <x:v>主動賣出</x:v>
      </x:c>
      <x:c r="H22" s="24" t="str">
        <x:v>⚡ 重大多腿價差 ($841.9M)</x:v>
      </x:c>
      <x:c r="I22" s="26" t="str">
        <x:v>⚠️ 交易所拆單分筆撮合 (9行實為同一標準價差分段成交，合約有重疊)</x:v>
      </x:c>
      <x:c r="J22" s="24" t="str">
        <x:v>2026-11-07 17:21:16</x:v>
      </x:c>
      <x:c r="K22" s="24" t="str">
        <x:v>未审核</x:v>
      </x:c>
      <x:c r="L22" s="24" t="str"/>
      <x:c r="M22" s="27" t="n">
        <x:v>46437</x:v>
      </x:c>
      <x:c r="N22" s="28" t="n">
        <x:v>104</x:v>
      </x:c>
      <x:c r="O22" s="28" t="n">
        <x:v>106</x:v>
      </x:c>
      <x:c r="P22" s="29" t="n">
        <x:v>565</x:v>
      </x:c>
      <x:c r="Q22" s="24" t="str">
        <x:v>Mid (中間價撮合)</x:v>
      </x:c>
      <x:c r="R22" s="29" t="n">
        <x:v>537.72</x:v>
      </x:c>
      <x:c r="S22" s="29" t="n">
        <x:v>38891610</x:v>
      </x:c>
      <x:c r="T22" s="29" t="str">
        <x:v>-</x:v>
      </x:c>
      <x:c r="U22" s="29" t="str">
        <x:v>-</x:v>
      </x:c>
      <x:c r="V22" s="29" t="str">
        <x:v>-</x:v>
      </x:c>
      <x:c r="W22" s="29" t="str">
        <x:v>-</x:v>
      </x:c>
      <x:c r="X22" s="24" t="str">
        <x:v>-</x:v>
      </x:c>
      <x:c r="Y22" s="29" t="n">
        <x:v>841906500</x:v>
      </x:c>
      <x:c r="Z22" s="29" t="str">
        <x:v>-</x:v>
      </x:c>
      <x:c r="AA22" s="26" t="str">
        <x:v>Complex Multi-Leg (9-Legs)</x:v>
      </x:c>
      <x:c r="AB22" s="26" t="str">
        <x:v>複合策略</x:v>
      </x:c>
      <x:c r="AC22" s="24" t="str">
        <x:v>C_1793904054000_002</x:v>
      </x:c>
      <x:c r="AD22" s="26" t="str">
        <x:v>Leg 1/9</x:v>
      </x:c>
      <x:c r="AE22" s="24" t="str">
        <x:v>多腿</x:v>
      </x:c>
      <x:c r="AF22" s="24" t="str">
        <x:v>Position Turnover (大單換手/存量博弈)</x:v>
      </x:c>
      <x:c r="AG22" s="24" t="str">
        <x:v>↓看空</x:v>
      </x:c>
      <x:c r="AH22" s="24" t="str">
        <x:v>普通成交</x:v>
      </x:c>
      <x:c r="AI22" s="24" t="str">
        <x:v>MLAT</x:v>
      </x:c>
      <x:c r="AJ22" s="28" t="n">
        <x:v>14901</x:v>
      </x:c>
      <x:c r="AK22" s="30" t="n">
        <x:v>26.1</x:v>
      </x:c>
      <x:c r="AL22" s="30" t="n">
        <x:v>25.65</x:v>
      </x:c>
      <x:c r="AM22" s="30" t="n">
        <x:v>27.2</x:v>
      </x:c>
      <x:c r="AN22" s="29" t="n">
        <x:v>5.073</x:v>
      </x:c>
      <x:c r="AO22" s="29" t="n">
        <x:v>30.377</x:v>
      </x:c>
      <x:c r="AP22" s="31" t="n">
        <x:v>0.442634</x:v>
      </x:c>
      <x:c r="AQ22" s="31" t="n">
        <x:v>0.004482</x:v>
      </x:c>
      <x:c r="AR22" s="31" t="n">
        <x:v>1.144826</x:v>
      </x:c>
      <x:c r="AS22" s="31" t="n">
        <x:v>-0.18866</x:v>
      </x:c>
      <x:c r="AT22" s="31" t="n">
        <x:v>0.614936</x:v>
      </x:c>
      <x:c r="AU22" s="28" t="n">
        <x:v>17071</x:v>
      </x:c>
      <x:c r="AV22" s="28" t="n">
        <x:v>17232</x:v>
      </x:c>
      <x:c r="AW22" s="32" t="n">
        <x:v>0.8647</x:v>
      </x:c>
      <x:c r="AX22" s="32" t="n">
        <x:v>0.99065</x:v>
      </x:c>
      <x:c r="AY22" s="24" t="str">
        <x:v>PHLX</x:v>
      </x:c>
      <x:c r="AZ22" s="24" t="str">
        <x:v>20261028</x:v>
      </x:c>
      <x:c r="BA22" s="24" t="str">
        <x:v>-</x:v>
      </x:c>
      <x:c r="BB22" s="24" t="str">
        <x:v>508801749</x:v>
      </x:c>
      <x:c r="BC22" s="24" t="str">
        <x:v>201345</x:v>
      </x:c>
      <x:c r="BD22" s="24" t="str">
        <x:v>81</x:v>
      </x:c>
      <x:c r="BE22" s="24" t="str">
        <x:v>0</x:v>
      </x:c>
      <x:c r="BF22" s="24" t="str">
        <x:v>MLAT</x:v>
      </x:c>
      <x:c r="BG22" s="24" t="str">
        <x:v>PHLX</x:v>
      </x:c>
      <x:c r="BH22" s="24" t="str">
        <x:v>1</x:v>
      </x:c>
      <x:c r="BI22" s="24" t="str">
        <x:v>10002508</x:v>
      </x:c>
      <x:c r="BJ22" s="24" t="str">
        <x:v>10002116</x:v>
      </x:c>
      <x:c r="BK22" s="24" t="str">
        <x:v>9763659ba317fac8a94b58b7d2be3f33</x:v>
      </x:c>
      <x:c r="BL22" s="24" t="str">
        <x:v>0</x:v>
      </x:c>
      <x:c r="BM22" s="24" t="str">
        <x:v>5002685414</x:v>
      </x:c>
      <x:c r="BN22" s="24" t="str">
        <x:v>1</x:v>
      </x:c>
      <x:c r="BO22" s="24" t="str">
        <x:v>39</x:v>
      </x:c>
      <x:c r="BP22" s="24" t="str"/>
      <x:c r="BQ22" s="24" t="str">
        <x:v>0</x:v>
      </x:c>
      <x:c r="BR22" s="24" t="str">
        <x:v>39</x:v>
      </x:c>
      <x:c r="BS22" s="24" t="str">
        <x:v>b66b997f</x:v>
      </x:c>
      <x:c r="BT22" s="24" t="str">
        <x:v>2026-11-08 01:21:02</x:v>
      </x:c>
      <x:c r="BU22" s="44" t="n">
        <x:f>M22-TODAY()</x:f>
        <x:v>104</x:v>
      </x:c>
    </x:row>
    <x:row r="23" ht="72" customHeight="1">
      <x:c r="A23" s="24" t="str">
        <x:v>2.2</x:v>
      </x:c>
      <x:c r="B23" s="25" t="n">
        <x:v>46331.61173611111</x:v>
      </x:c>
      <x:c r="C23" s="24" t="str">
        <x:v>MSFT</x:v>
      </x:c>
      <x:c r="D23" s="24" t="str">
        <x:v>未审核</x:v>
      </x:c>
      <x:c r="E23" s="26" t="str">
        <x:v>本轮抓取尚未通过逐条复核，按规则显示未审核</x:v>
      </x:c>
      <x:c r="F23" s="24" t="str">
        <x:v>MSFT 270219 565.00C</x:v>
      </x:c>
      <x:c r="G23" s="24" t="str">
        <x:v>主動買入</x:v>
      </x:c>
      <x:c r="H23" s="24" t="str">
        <x:v>⚡ 重大多腿價差 ($71.5M)</x:v>
      </x:c>
      <x:c r="I23" s="26" t="str">
        <x:v>⚠️ 交易所拆單分筆撮合 (9行實為同一標準價差分段成交，合約有重疊)</x:v>
      </x:c>
      <x:c r="J23" s="24" t="str">
        <x:v>2026-11-07 17:21:16</x:v>
      </x:c>
      <x:c r="K23" s="24" t="str">
        <x:v>未审核</x:v>
      </x:c>
      <x:c r="L23" s="24" t="str"/>
      <x:c r="M23" s="27" t="n">
        <x:v>46437</x:v>
      </x:c>
      <x:c r="N23" s="28" t="n">
        <x:v>104</x:v>
      </x:c>
      <x:c r="O23" s="28" t="n">
        <x:v>106</x:v>
      </x:c>
      <x:c r="P23" s="29" t="n">
        <x:v>565</x:v>
      </x:c>
      <x:c r="Q23" s="24" t="str">
        <x:v>Mid (中間價撮合)</x:v>
      </x:c>
      <x:c r="R23" s="29" t="n">
        <x:v>537.72</x:v>
      </x:c>
      <x:c r="S23" s="29" t="n">
        <x:v>3358575</x:v>
      </x:c>
      <x:c r="T23" s="29" t="str">
        <x:v>-</x:v>
      </x:c>
      <x:c r="U23" s="29" t="str">
        <x:v>-</x:v>
      </x:c>
      <x:c r="V23" s="29" t="str">
        <x:v>-</x:v>
      </x:c>
      <x:c r="W23" s="29" t="str">
        <x:v>-</x:v>
      </x:c>
      <x:c r="X23" s="24" t="str">
        <x:v>-</x:v>
      </x:c>
      <x:c r="Y23" s="29" t="n">
        <x:v>71472500</x:v>
      </x:c>
      <x:c r="Z23" s="29" t="str">
        <x:v>-</x:v>
      </x:c>
      <x:c r="AA23" s="26" t="str">
        <x:v>Complex Multi-Leg (9-Legs)</x:v>
      </x:c>
      <x:c r="AB23" s="26" t="str">
        <x:v>複合策略</x:v>
      </x:c>
      <x:c r="AC23" s="24" t="str">
        <x:v>C_1793904054000_002</x:v>
      </x:c>
      <x:c r="AD23" s="26" t="str">
        <x:v>Leg 2/9</x:v>
      </x:c>
      <x:c r="AE23" s="24" t="str">
        <x:v>多腿</x:v>
      </x:c>
      <x:c r="AF23" s="24" t="str">
        <x:v>Unconfirmed (常規未確認)</x:v>
      </x:c>
      <x:c r="AG23" s="24" t="str">
        <x:v>↑看多</x:v>
      </x:c>
      <x:c r="AH23" s="24" t="str">
        <x:v>普通成交</x:v>
      </x:c>
      <x:c r="AI23" s="24" t="str">
        <x:v>MLAT</x:v>
      </x:c>
      <x:c r="AJ23" s="28" t="n">
        <x:v>1265</x:v>
      </x:c>
      <x:c r="AK23" s="30" t="n">
        <x:v>26.55</x:v>
      </x:c>
      <x:c r="AL23" s="30" t="n">
        <x:v>25.65</x:v>
      </x:c>
      <x:c r="AM23" s="30" t="n">
        <x:v>27.2</x:v>
      </x:c>
      <x:c r="AN23" s="29" t="n">
        <x:v>5.073</x:v>
      </x:c>
      <x:c r="AO23" s="29" t="n">
        <x:v>30.377</x:v>
      </x:c>
      <x:c r="AP23" s="31" t="n">
        <x:v>0.442634</x:v>
      </x:c>
      <x:c r="AQ23" s="31" t="n">
        <x:v>0.004482</x:v>
      </x:c>
      <x:c r="AR23" s="31" t="n">
        <x:v>1.144826</x:v>
      </x:c>
      <x:c r="AS23" s="31" t="n">
        <x:v>-0.18866</x:v>
      </x:c>
      <x:c r="AT23" s="31" t="n">
        <x:v>0.614936</x:v>
      </x:c>
      <x:c r="AU23" s="28" t="n">
        <x:v>2170</x:v>
      </x:c>
      <x:c r="AV23" s="28" t="n">
        <x:v>17232</x:v>
      </x:c>
      <x:c r="AW23" s="32" t="n">
        <x:v>0.0734</x:v>
      </x:c>
      <x:c r="AX23" s="32" t="n">
        <x:v>0.12592</x:v>
      </x:c>
      <x:c r="AY23" s="24" t="str">
        <x:v>PHLX</x:v>
      </x:c>
      <x:c r="AZ23" s="24" t="str">
        <x:v>20261028</x:v>
      </x:c>
      <x:c r="BA23" s="24" t="str">
        <x:v>-</x:v>
      </x:c>
      <x:c r="BB23" s="24" t="str">
        <x:v>508801749</x:v>
      </x:c>
      <x:c r="BC23" s="24" t="str">
        <x:v>201345</x:v>
      </x:c>
      <x:c r="BD23" s="24" t="str">
        <x:v>81</x:v>
      </x:c>
      <x:c r="BE23" s="24" t="str">
        <x:v>0</x:v>
      </x:c>
      <x:c r="BF23" s="24" t="str">
        <x:v>MLAT</x:v>
      </x:c>
      <x:c r="BG23" s="24" t="str">
        <x:v>PHLX</x:v>
      </x:c>
      <x:c r="BH23" s="24" t="str">
        <x:v>2</x:v>
      </x:c>
      <x:c r="BI23" s="24" t="str">
        <x:v>10002508</x:v>
      </x:c>
      <x:c r="BJ23" s="24" t="str">
        <x:v>10002116</x:v>
      </x:c>
      <x:c r="BK23" s="24" t="str">
        <x:v>1643364a9ce9991ba9d90bb417409022</x:v>
      </x:c>
      <x:c r="BL23" s="24" t="str">
        <x:v>0</x:v>
      </x:c>
      <x:c r="BM23" s="24" t="str">
        <x:v>5002685413</x:v>
      </x:c>
      <x:c r="BN23" s="24" t="str">
        <x:v>1</x:v>
      </x:c>
      <x:c r="BO23" s="24" t="str">
        <x:v>39</x:v>
      </x:c>
      <x:c r="BP23" s="24" t="str"/>
      <x:c r="BQ23" s="24" t="str">
        <x:v>0</x:v>
      </x:c>
      <x:c r="BR23" s="24" t="str">
        <x:v>39</x:v>
      </x:c>
      <x:c r="BS23" s="24" t="str">
        <x:v>b66b997f</x:v>
      </x:c>
      <x:c r="BT23" s="24" t="str">
        <x:v>2026-11-08 01:21:02</x:v>
      </x:c>
      <x:c r="BU23" s="44" t="n">
        <x:f>M23-TODAY()</x:f>
        <x:v>104</x:v>
      </x:c>
    </x:row>
    <x:row r="24" ht="72" customHeight="1">
      <x:c r="A24" s="24" t="str">
        <x:v>2.3</x:v>
      </x:c>
      <x:c r="B24" s="25" t="n">
        <x:v>46331.61173611111</x:v>
      </x:c>
      <x:c r="C24" s="24" t="str">
        <x:v>MSFT</x:v>
      </x:c>
      <x:c r="D24" s="24" t="str">
        <x:v>未审核</x:v>
      </x:c>
      <x:c r="E24" s="26" t="str">
        <x:v>本轮抓取尚未通过逐条复核，按规则显示未审核</x:v>
      </x:c>
      <x:c r="F24" s="24" t="str">
        <x:v>MSFT 261218 580.00C</x:v>
      </x:c>
      <x:c r="G24" s="24" t="str">
        <x:v>主動買入</x:v>
      </x:c>
      <x:c r="H24" s="24" t="str">
        <x:v>⚡ 重大多腿價差 ($1728.5M)</x:v>
      </x:c>
      <x:c r="I24" s="26" t="str">
        <x:v>⚠️ 交易所拆單分筆撮合 (9行實為同一標準價差分段成交，合約有重疊)</x:v>
      </x:c>
      <x:c r="J24" s="24" t="str">
        <x:v>2026-11-07 17:21:16</x:v>
      </x:c>
      <x:c r="K24" s="24" t="str">
        <x:v>未审核</x:v>
      </x:c>
      <x:c r="L24" s="24" t="str"/>
      <x:c r="M24" s="27" t="n">
        <x:v>46374</x:v>
      </x:c>
      <x:c r="N24" s="28" t="n">
        <x:v>41</x:v>
      </x:c>
      <x:c r="O24" s="28" t="n">
        <x:v>43</x:v>
      </x:c>
      <x:c r="P24" s="29" t="n">
        <x:v>580</x:v>
      </x:c>
      <x:c r="Q24" s="24" t="str">
        <x:v>Mid (中間價撮合)</x:v>
      </x:c>
      <x:c r="R24" s="29" t="n">
        <x:v>537.72</x:v>
      </x:c>
      <x:c r="S24" s="29" t="n">
        <x:v>21099816</x:v>
      </x:c>
      <x:c r="T24" s="29" t="str">
        <x:v>-</x:v>
      </x:c>
      <x:c r="U24" s="29" t="str">
        <x:v>-</x:v>
      </x:c>
      <x:c r="V24" s="29" t="str">
        <x:v>-</x:v>
      </x:c>
      <x:c r="W24" s="29" t="str">
        <x:v>-</x:v>
      </x:c>
      <x:c r="X24" s="24" t="str">
        <x:v>-</x:v>
      </x:c>
      <x:c r="Y24" s="29" t="n">
        <x:v>1728516000</x:v>
      </x:c>
      <x:c r="Z24" s="29" t="str">
        <x:v>-</x:v>
      </x:c>
      <x:c r="AA24" s="26" t="str">
        <x:v>Complex Multi-Leg (9-Legs)</x:v>
      </x:c>
      <x:c r="AB24" s="26" t="str">
        <x:v>複合策略</x:v>
      </x:c>
      <x:c r="AC24" s="24" t="str">
        <x:v>C_1793904054000_002</x:v>
      </x:c>
      <x:c r="AD24" s="26" t="str">
        <x:v>Leg 3/9</x:v>
      </x:c>
      <x:c r="AE24" s="24" t="str">
        <x:v>多腿</x:v>
      </x:c>
      <x:c r="AF24" s="24" t="str">
        <x:v>Guaranteed Open (確定性開倉)</x:v>
      </x:c>
      <x:c r="AG24" s="24" t="str">
        <x:v>↑看多</x:v>
      </x:c>
      <x:c r="AH24" s="24" t="str">
        <x:v>普通成交</x:v>
      </x:c>
      <x:c r="AI24" s="24" t="str">
        <x:v>MLAT</x:v>
      </x:c>
      <x:c r="AJ24" s="28" t="n">
        <x:v>29802</x:v>
      </x:c>
      <x:c r="AK24" s="30" t="n">
        <x:v>7.08</x:v>
      </x:c>
      <x:c r="AL24" s="30" t="n">
        <x:v>6.75</x:v>
      </x:c>
      <x:c r="AM24" s="30" t="n">
        <x:v>7.25</x:v>
      </x:c>
      <x:c r="AN24" s="29" t="n">
        <x:v>7.862</x:v>
      </x:c>
      <x:c r="AO24" s="29" t="n">
        <x:v>27.549</x:v>
      </x:c>
      <x:c r="AP24" s="31" t="n">
        <x:v>0.242721</x:v>
      </x:c>
      <x:c r="AQ24" s="31" t="n">
        <x:v>0.006143</x:v>
      </x:c>
      <x:c r="AR24" s="31" t="n">
        <x:v>0.577934</x:v>
      </x:c>
      <x:c r="AS24" s="31" t="n">
        <x:v>-0.19931</x:v>
      </x:c>
      <x:c r="AT24" s="31" t="n">
        <x:v>0.145936</x:v>
      </x:c>
      <x:c r="AU24" s="28" t="n">
        <x:v>34227</x:v>
      </x:c>
      <x:c r="AV24" s="28" t="n">
        <x:v>5308</x:v>
      </x:c>
      <x:c r="AW24" s="32" t="n">
        <x:v>5.6145</x:v>
      </x:c>
      <x:c r="AX24" s="32" t="n">
        <x:v>6.44819</x:v>
      </x:c>
      <x:c r="AY24" s="24" t="str">
        <x:v>PHLX</x:v>
      </x:c>
      <x:c r="AZ24" s="24" t="str">
        <x:v>20261028</x:v>
      </x:c>
      <x:c r="BA24" s="24" t="str">
        <x:v>-</x:v>
      </x:c>
      <x:c r="BB24" s="24" t="str">
        <x:v>500186016</x:v>
      </x:c>
      <x:c r="BC24" s="24" t="str">
        <x:v>201345</x:v>
      </x:c>
      <x:c r="BD24" s="24" t="str">
        <x:v>81</x:v>
      </x:c>
      <x:c r="BE24" s="24" t="str">
        <x:v>0</x:v>
      </x:c>
      <x:c r="BF24" s="24" t="str">
        <x:v>MLAT</x:v>
      </x:c>
      <x:c r="BG24" s="24" t="str">
        <x:v>PHLX</x:v>
      </x:c>
      <x:c r="BH24" s="24" t="str">
        <x:v>2</x:v>
      </x:c>
      <x:c r="BI24" s="24" t="str">
        <x:v>10002508</x:v>
      </x:c>
      <x:c r="BJ24" s="24" t="str">
        <x:v>10002116</x:v>
      </x:c>
      <x:c r="BK24" s="24" t="str">
        <x:v>cd33cddc8d08e95a4fe08015ced2047c</x:v>
      </x:c>
      <x:c r="BL24" s="24" t="str">
        <x:v>0</x:v>
      </x:c>
      <x:c r="BM24" s="24" t="str">
        <x:v>5002685412</x:v>
      </x:c>
      <x:c r="BN24" s="24" t="str">
        <x:v>1</x:v>
      </x:c>
      <x:c r="BO24" s="24" t="str">
        <x:v>39</x:v>
      </x:c>
      <x:c r="BP24" s="24" t="str"/>
      <x:c r="BQ24" s="24" t="str">
        <x:v>0</x:v>
      </x:c>
      <x:c r="BR24" s="24" t="str">
        <x:v>39</x:v>
      </x:c>
      <x:c r="BS24" s="24" t="str">
        <x:v>b66b997f</x:v>
      </x:c>
      <x:c r="BT24" s="24" t="str">
        <x:v>2026-11-08 01:21:02</x:v>
      </x:c>
      <x:c r="BU24" s="44" t="n">
        <x:f>M24-TODAY()</x:f>
        <x:v>41</x:v>
      </x:c>
    </x:row>
    <x:row r="25" ht="72" customHeight="1">
      <x:c r="A25" s="24" t="str">
        <x:v>2.4</x:v>
      </x:c>
      <x:c r="B25" s="25" t="n">
        <x:v>46331.61173611111</x:v>
      </x:c>
      <x:c r="C25" s="24" t="str">
        <x:v>MSFT</x:v>
      </x:c>
      <x:c r="D25" s="24" t="str">
        <x:v>未审核</x:v>
      </x:c>
      <x:c r="E25" s="26" t="str">
        <x:v>本轮抓取尚未通过逐条复核，按规则显示未审核</x:v>
      </x:c>
      <x:c r="F25" s="24" t="str">
        <x:v>MSFT 261218 580.00C</x:v>
      </x:c>
      <x:c r="G25" s="24" t="str">
        <x:v>主動賣出</x:v>
      </x:c>
      <x:c r="H25" s="24" t="str">
        <x:v>⚡ 重大多腿價差 ($146.7M)</x:v>
      </x:c>
      <x:c r="I25" s="26" t="str">
        <x:v>⚠️ 交易所拆單分筆撮合 (9行實為同一標準價差分段成交，合約有重疊)</x:v>
      </x:c>
      <x:c r="J25" s="24" t="str">
        <x:v>2026-11-07 17:21:16</x:v>
      </x:c>
      <x:c r="K25" s="24" t="str">
        <x:v>未审核</x:v>
      </x:c>
      <x:c r="L25" s="24" t="str"/>
      <x:c r="M25" s="27" t="n">
        <x:v>46374</x:v>
      </x:c>
      <x:c r="N25" s="28" t="n">
        <x:v>41</x:v>
      </x:c>
      <x:c r="O25" s="28" t="n">
        <x:v>43</x:v>
      </x:c>
      <x:c r="P25" s="29" t="n">
        <x:v>580</x:v>
      </x:c>
      <x:c r="Q25" s="24" t="str">
        <x:v>Mid (中間價撮合)</x:v>
      </x:c>
      <x:c r="R25" s="29" t="n">
        <x:v>537.72</x:v>
      </x:c>
      <x:c r="S25" s="29" t="n">
        <x:v>1768470</x:v>
      </x:c>
      <x:c r="T25" s="29" t="str">
        <x:v>-</x:v>
      </x:c>
      <x:c r="U25" s="29" t="str">
        <x:v>-</x:v>
      </x:c>
      <x:c r="V25" s="29" t="str">
        <x:v>-</x:v>
      </x:c>
      <x:c r="W25" s="29" t="str">
        <x:v>-</x:v>
      </x:c>
      <x:c r="X25" s="24" t="str">
        <x:v>-</x:v>
      </x:c>
      <x:c r="Y25" s="29" t="n">
        <x:v>146740000</x:v>
      </x:c>
      <x:c r="Z25" s="29" t="str">
        <x:v>-</x:v>
      </x:c>
      <x:c r="AA25" s="26" t="str">
        <x:v>Complex Multi-Leg (9-Legs)</x:v>
      </x:c>
      <x:c r="AB25" s="26" t="str">
        <x:v>複合策略</x:v>
      </x:c>
      <x:c r="AC25" s="24" t="str">
        <x:v>C_1793904054000_002</x:v>
      </x:c>
      <x:c r="AD25" s="26" t="str">
        <x:v>Leg 4/9</x:v>
      </x:c>
      <x:c r="AE25" s="24" t="str">
        <x:v>多腿</x:v>
      </x:c>
      <x:c r="AF25" s="24" t="str">
        <x:v>Position Turnover (大單換手/存量博弈)</x:v>
      </x:c>
      <x:c r="AG25" s="24" t="str">
        <x:v>↓看空</x:v>
      </x:c>
      <x:c r="AH25" s="24" t="str">
        <x:v>普通成交</x:v>
      </x:c>
      <x:c r="AI25" s="24" t="str">
        <x:v>MLAT</x:v>
      </x:c>
      <x:c r="AJ25" s="28" t="n">
        <x:v>2530</x:v>
      </x:c>
      <x:c r="AK25" s="30" t="n">
        <x:v>6.99</x:v>
      </x:c>
      <x:c r="AL25" s="30" t="n">
        <x:v>6.75</x:v>
      </x:c>
      <x:c r="AM25" s="30" t="n">
        <x:v>7.25</x:v>
      </x:c>
      <x:c r="AN25" s="29" t="n">
        <x:v>7.862</x:v>
      </x:c>
      <x:c r="AO25" s="29" t="n">
        <x:v>27.549</x:v>
      </x:c>
      <x:c r="AP25" s="31" t="n">
        <x:v>0.242721</x:v>
      </x:c>
      <x:c r="AQ25" s="31" t="n">
        <x:v>0.006143</x:v>
      </x:c>
      <x:c r="AR25" s="31" t="n">
        <x:v>0.577934</x:v>
      </x:c>
      <x:c r="AS25" s="31" t="n">
        <x:v>-0.19931</x:v>
      </x:c>
      <x:c r="AT25" s="31" t="n">
        <x:v>0.145936</x:v>
      </x:c>
      <x:c r="AU25" s="28" t="n">
        <x:v>4425</x:v>
      </x:c>
      <x:c r="AV25" s="28" t="n">
        <x:v>5308</x:v>
      </x:c>
      <x:c r="AW25" s="32" t="n">
        <x:v>0.4766</x:v>
      </x:c>
      <x:c r="AX25" s="32" t="n">
        <x:v>0.83364</x:v>
      </x:c>
      <x:c r="AY25" s="24" t="str">
        <x:v>PHLX</x:v>
      </x:c>
      <x:c r="AZ25" s="24" t="str">
        <x:v>20261028</x:v>
      </x:c>
      <x:c r="BA25" s="24" t="str">
        <x:v>-</x:v>
      </x:c>
      <x:c r="BB25" s="24" t="str">
        <x:v>500186016</x:v>
      </x:c>
      <x:c r="BC25" s="24" t="str">
        <x:v>201345</x:v>
      </x:c>
      <x:c r="BD25" s="24" t="str">
        <x:v>81</x:v>
      </x:c>
      <x:c r="BE25" s="24" t="str">
        <x:v>0</x:v>
      </x:c>
      <x:c r="BF25" s="24" t="str">
        <x:v>MLAT</x:v>
      </x:c>
      <x:c r="BG25" s="24" t="str">
        <x:v>PHLX</x:v>
      </x:c>
      <x:c r="BH25" s="24" t="str">
        <x:v>1</x:v>
      </x:c>
      <x:c r="BI25" s="24" t="str">
        <x:v>10002508</x:v>
      </x:c>
      <x:c r="BJ25" s="24" t="str">
        <x:v>10002116</x:v>
      </x:c>
      <x:c r="BK25" s="24" t="str">
        <x:v>3d2706e1fa9545aeccf8a4d3e32eb4b0</x:v>
      </x:c>
      <x:c r="BL25" s="24" t="str">
        <x:v>0</x:v>
      </x:c>
      <x:c r="BM25" s="24" t="str">
        <x:v>5002685411</x:v>
      </x:c>
      <x:c r="BN25" s="24" t="str">
        <x:v>1</x:v>
      </x:c>
      <x:c r="BO25" s="24" t="str">
        <x:v>39</x:v>
      </x:c>
      <x:c r="BP25" s="24" t="str"/>
      <x:c r="BQ25" s="24" t="str">
        <x:v>0</x:v>
      </x:c>
      <x:c r="BR25" s="24" t="str">
        <x:v>39</x:v>
      </x:c>
      <x:c r="BS25" s="24" t="str">
        <x:v>b66b997f</x:v>
      </x:c>
      <x:c r="BT25" s="24" t="str">
        <x:v>2026-11-08 01:21:02</x:v>
      </x:c>
      <x:c r="BU25" s="44" t="n">
        <x:f>M25-TODAY()</x:f>
        <x:v>41</x:v>
      </x:c>
    </x:row>
    <x:row r="26" ht="72" customHeight="1">
      <x:c r="A26" s="24" t="str">
        <x:v>2.5</x:v>
      </x:c>
      <x:c r="B26" s="25" t="n">
        <x:v>46331.61173611111</x:v>
      </x:c>
      <x:c r="C26" s="24" t="str">
        <x:v>MSFT</x:v>
      </x:c>
      <x:c r="D26" s="24" t="str">
        <x:v>未审核</x:v>
      </x:c>
      <x:c r="E26" s="26" t="str">
        <x:v>本轮抓取尚未通过逐条复核，按规则显示未审核</x:v>
      </x:c>
      <x:c r="F26" s="24" t="str">
        <x:v>MSFT 261218 580.00C</x:v>
      </x:c>
      <x:c r="G26" s="24" t="str">
        <x:v>主動賣出</x:v>
      </x:c>
      <x:c r="H26" s="24" t="str">
        <x:v>⚡ 重大多腿價差 ($96.6M)</x:v>
      </x:c>
      <x:c r="I26" s="26" t="str">
        <x:v>⚠️ 交易所拆單分筆撮合 (9行實為同一標準價差分段成交，合約有重疊)</x:v>
      </x:c>
      <x:c r="J26" s="24" t="str">
        <x:v>2026-11-07 17:21:16</x:v>
      </x:c>
      <x:c r="K26" s="24" t="str">
        <x:v>未审核</x:v>
      </x:c>
      <x:c r="L26" s="24" t="str"/>
      <x:c r="M26" s="27" t="n">
        <x:v>46374</x:v>
      </x:c>
      <x:c r="N26" s="28" t="n">
        <x:v>41</x:v>
      </x:c>
      <x:c r="O26" s="28" t="n">
        <x:v>43</x:v>
      </x:c>
      <x:c r="P26" s="29" t="n">
        <x:v>580</x:v>
      </x:c>
      <x:c r="Q26" s="24" t="str">
        <x:v>Mid (中間價撮合)</x:v>
      </x:c>
      <x:c r="R26" s="29" t="n">
        <x:v>537.72</x:v>
      </x:c>
      <x:c r="S26" s="29" t="n">
        <x:v>1164534</x:v>
      </x:c>
      <x:c r="T26" s="29" t="str">
        <x:v>-</x:v>
      </x:c>
      <x:c r="U26" s="29" t="str">
        <x:v>-</x:v>
      </x:c>
      <x:c r="V26" s="29" t="str">
        <x:v>-</x:v>
      </x:c>
      <x:c r="W26" s="29" t="str">
        <x:v>-</x:v>
      </x:c>
      <x:c r="X26" s="24" t="str">
        <x:v>-</x:v>
      </x:c>
      <x:c r="Y26" s="29" t="n">
        <x:v>96628000</x:v>
      </x:c>
      <x:c r="Z26" s="29" t="str">
        <x:v>-</x:v>
      </x:c>
      <x:c r="AA26" s="26" t="str">
        <x:v>Complex Multi-Leg (9-Legs)</x:v>
      </x:c>
      <x:c r="AB26" s="26" t="str">
        <x:v>複合策略</x:v>
      </x:c>
      <x:c r="AC26" s="24" t="str">
        <x:v>C_1793904054000_002</x:v>
      </x:c>
      <x:c r="AD26" s="26" t="str">
        <x:v>Leg 5/9</x:v>
      </x:c>
      <x:c r="AE26" s="24" t="str">
        <x:v>多腿</x:v>
      </x:c>
      <x:c r="AF26" s="24" t="str">
        <x:v>Position Turnover (大單換手/存量博弈)</x:v>
      </x:c>
      <x:c r="AG26" s="24" t="str">
        <x:v>↓看空</x:v>
      </x:c>
      <x:c r="AH26" s="24" t="str">
        <x:v>普通成交</x:v>
      </x:c>
      <x:c r="AI26" s="24" t="str">
        <x:v>MLAT</x:v>
      </x:c>
      <x:c r="AJ26" s="28" t="n">
        <x:v>1666</x:v>
      </x:c>
      <x:c r="AK26" s="30" t="n">
        <x:v>6.99</x:v>
      </x:c>
      <x:c r="AL26" s="30" t="n">
        <x:v>6.75</x:v>
      </x:c>
      <x:c r="AM26" s="30" t="n">
        <x:v>7.25</x:v>
      </x:c>
      <x:c r="AN26" s="29" t="n">
        <x:v>7.862</x:v>
      </x:c>
      <x:c r="AO26" s="29" t="n">
        <x:v>27.549</x:v>
      </x:c>
      <x:c r="AP26" s="31" t="n">
        <x:v>0.242721</x:v>
      </x:c>
      <x:c r="AQ26" s="31" t="n">
        <x:v>0.006143</x:v>
      </x:c>
      <x:c r="AR26" s="31" t="n">
        <x:v>0.577934</x:v>
      </x:c>
      <x:c r="AS26" s="31" t="n">
        <x:v>-0.19931</x:v>
      </x:c>
      <x:c r="AT26" s="31" t="n">
        <x:v>0.145936</x:v>
      </x:c>
      <x:c r="AU26" s="28" t="n">
        <x:v>1895</x:v>
      </x:c>
      <x:c r="AV26" s="28" t="n">
        <x:v>5308</x:v>
      </x:c>
      <x:c r="AW26" s="32" t="n">
        <x:v>0.3139</x:v>
      </x:c>
      <x:c r="AX26" s="32" t="n">
        <x:v>0.357</x:v>
      </x:c>
      <x:c r="AY26" s="24" t="str">
        <x:v>PHLX</x:v>
      </x:c>
      <x:c r="AZ26" s="24" t="str">
        <x:v>20261028</x:v>
      </x:c>
      <x:c r="BA26" s="24" t="str">
        <x:v>-</x:v>
      </x:c>
      <x:c r="BB26" s="24" t="str">
        <x:v>500186016</x:v>
      </x:c>
      <x:c r="BC26" s="24" t="str">
        <x:v>201345</x:v>
      </x:c>
      <x:c r="BD26" s="24" t="str">
        <x:v>81</x:v>
      </x:c>
      <x:c r="BE26" s="24" t="str">
        <x:v>0</x:v>
      </x:c>
      <x:c r="BF26" s="24" t="str">
        <x:v>MLAT</x:v>
      </x:c>
      <x:c r="BG26" s="24" t="str">
        <x:v>PHLX</x:v>
      </x:c>
      <x:c r="BH26" s="24" t="str">
        <x:v>1</x:v>
      </x:c>
      <x:c r="BI26" s="24" t="str">
        <x:v>10002508</x:v>
      </x:c>
      <x:c r="BJ26" s="24" t="str">
        <x:v>10002116</x:v>
      </x:c>
      <x:c r="BK26" s="24" t="str">
        <x:v>152aa732ba60461d651fd9afcd5614e2</x:v>
      </x:c>
      <x:c r="BL26" s="24" t="str">
        <x:v>0</x:v>
      </x:c>
      <x:c r="BM26" s="24" t="str">
        <x:v>5002685410</x:v>
      </x:c>
      <x:c r="BN26" s="24" t="str">
        <x:v>1</x:v>
      </x:c>
      <x:c r="BO26" s="24" t="str">
        <x:v>39</x:v>
      </x:c>
      <x:c r="BP26" s="24" t="str"/>
      <x:c r="BQ26" s="24" t="str">
        <x:v>0</x:v>
      </x:c>
      <x:c r="BR26" s="24" t="str">
        <x:v>39</x:v>
      </x:c>
      <x:c r="BS26" s="24" t="str">
        <x:v>b66b997f</x:v>
      </x:c>
      <x:c r="BT26" s="24" t="str">
        <x:v>2026-11-08 01:21:02</x:v>
      </x:c>
      <x:c r="BU26" s="44" t="n">
        <x:f>M26-TODAY()</x:f>
        <x:v>41</x:v>
      </x:c>
    </x:row>
    <x:row r="27" ht="72" customHeight="1">
      <x:c r="A27" s="24" t="str">
        <x:v>2.6</x:v>
      </x:c>
      <x:c r="B27" s="25" t="n">
        <x:v>46331.61173611111</x:v>
      </x:c>
      <x:c r="C27" s="24" t="str">
        <x:v>MSFT</x:v>
      </x:c>
      <x:c r="D27" s="24" t="str">
        <x:v>未审核</x:v>
      </x:c>
      <x:c r="E27" s="26" t="str">
        <x:v>本轮抓取尚未通过逐条复核，按规则显示未审核</x:v>
      </x:c>
      <x:c r="F27" s="24" t="str">
        <x:v>MSFT 270219 670.00C</x:v>
      </x:c>
      <x:c r="G27" s="24" t="str">
        <x:v>主動買入</x:v>
      </x:c>
      <x:c r="H27" s="24" t="str">
        <x:v>⚡ 重大多腿價差 ($998.4M)</x:v>
      </x:c>
      <x:c r="I27" s="26" t="str">
        <x:v>⚠️ 交易所拆單分筆撮合 (9行實為同一標準價差分段成交，合約有重疊)</x:v>
      </x:c>
      <x:c r="J27" s="24" t="str">
        <x:v>2026-11-07 17:21:16</x:v>
      </x:c>
      <x:c r="K27" s="24" t="str">
        <x:v>未审核</x:v>
      </x:c>
      <x:c r="L27" s="24" t="str"/>
      <x:c r="M27" s="27" t="n">
        <x:v>46437</x:v>
      </x:c>
      <x:c r="N27" s="28" t="n">
        <x:v>104</x:v>
      </x:c>
      <x:c r="O27" s="28" t="n">
        <x:v>106</x:v>
      </x:c>
      <x:c r="P27" s="29" t="n">
        <x:v>670</x:v>
      </x:c>
      <x:c r="Q27" s="24" t="str">
        <x:v>Mid (中間價撮合)</x:v>
      </x:c>
      <x:c r="R27" s="29" t="n">
        <x:v>537.72</x:v>
      </x:c>
      <x:c r="S27" s="29" t="n">
        <x:v>6079608</x:v>
      </x:c>
      <x:c r="T27" s="29" t="str">
        <x:v>-</x:v>
      </x:c>
      <x:c r="U27" s="29" t="str">
        <x:v>-</x:v>
      </x:c>
      <x:c r="V27" s="29" t="str">
        <x:v>-</x:v>
      </x:c>
      <x:c r="W27" s="29" t="str">
        <x:v>-</x:v>
      </x:c>
      <x:c r="X27" s="24" t="str">
        <x:v>-</x:v>
      </x:c>
      <x:c r="Y27" s="29" t="n">
        <x:v>998367000</x:v>
      </x:c>
      <x:c r="Z27" s="29" t="str">
        <x:v>-</x:v>
      </x:c>
      <x:c r="AA27" s="26" t="str">
        <x:v>Complex Multi-Leg (9-Legs)</x:v>
      </x:c>
      <x:c r="AB27" s="26" t="str">
        <x:v>複合策略</x:v>
      </x:c>
      <x:c r="AC27" s="24" t="str">
        <x:v>C_1793904054000_002</x:v>
      </x:c>
      <x:c r="AD27" s="26" t="str">
        <x:v>Leg 6/9</x:v>
      </x:c>
      <x:c r="AE27" s="24" t="str">
        <x:v>多腿</x:v>
      </x:c>
      <x:c r="AF27" s="24" t="str">
        <x:v>CumVol Breakout (累計突破開倉)</x:v>
      </x:c>
      <x:c r="AG27" s="24" t="str">
        <x:v>↑看多</x:v>
      </x:c>
      <x:c r="AH27" s="24" t="str">
        <x:v>普通成交</x:v>
      </x:c>
      <x:c r="AI27" s="24" t="str">
        <x:v>MLAT</x:v>
      </x:c>
      <x:c r="AJ27" s="28" t="n">
        <x:v>14901</x:v>
      </x:c>
      <x:c r="AK27" s="30" t="n">
        <x:v>4.08</x:v>
      </x:c>
      <x:c r="AL27" s="30" t="n">
        <x:v>3.65</x:v>
      </x:c>
      <x:c r="AM27" s="30" t="n">
        <x:v>4.25</x:v>
      </x:c>
      <x:c r="AN27" s="29" t="n">
        <x:v>24.6</x:v>
      </x:c>
      <x:c r="AO27" s="29" t="n">
        <x:v>28.952</x:v>
      </x:c>
      <x:c r="AP27" s="31" t="n">
        <x:v>0.105435</x:v>
      </x:c>
      <x:c r="AQ27" s="31" t="n">
        <x:v>0.002172</x:v>
      </x:c>
      <x:c r="AR27" s="31" t="n">
        <x:v>0.528628</x:v>
      </x:c>
      <x:c r="AS27" s="31" t="n">
        <x:v>-0.078042</x:v>
      </x:c>
      <x:c r="AT27" s="31" t="n">
        <x:v>0.153307</x:v>
      </x:c>
      <x:c r="AU27" s="28" t="n">
        <x:v>17200</x:v>
      </x:c>
      <x:c r="AV27" s="28" t="n">
        <x:v>17029</x:v>
      </x:c>
      <x:c r="AW27" s="32" t="n">
        <x:v>0.875</x:v>
      </x:c>
      <x:c r="AX27" s="32" t="n">
        <x:v>1.01004</x:v>
      </x:c>
      <x:c r="AY27" s="24" t="str">
        <x:v>PHLX</x:v>
      </x:c>
      <x:c r="AZ27" s="24" t="str">
        <x:v>20261028</x:v>
      </x:c>
      <x:c r="BA27" s="24" t="str">
        <x:v>-</x:v>
      </x:c>
      <x:c r="BB27" s="24" t="str">
        <x:v>508766526</x:v>
      </x:c>
      <x:c r="BC27" s="24" t="str">
        <x:v>201345</x:v>
      </x:c>
      <x:c r="BD27" s="24" t="str">
        <x:v>81</x:v>
      </x:c>
      <x:c r="BE27" s="24" t="str">
        <x:v>0</x:v>
      </x:c>
      <x:c r="BF27" s="24" t="str">
        <x:v>MLAT</x:v>
      </x:c>
      <x:c r="BG27" s="24" t="str">
        <x:v>PHLX</x:v>
      </x:c>
      <x:c r="BH27" s="24" t="str">
        <x:v>2</x:v>
      </x:c>
      <x:c r="BI27" s="24" t="str">
        <x:v>10002508</x:v>
      </x:c>
      <x:c r="BJ27" s="24" t="str">
        <x:v>10002116</x:v>
      </x:c>
      <x:c r="BK27" s="24" t="str">
        <x:v>b571612024c021b3aaf0089fbe4e40ce</x:v>
      </x:c>
      <x:c r="BL27" s="24" t="str">
        <x:v>0</x:v>
      </x:c>
      <x:c r="BM27" s="24" t="str">
        <x:v>5002685409</x:v>
      </x:c>
      <x:c r="BN27" s="24" t="str">
        <x:v>1</x:v>
      </x:c>
      <x:c r="BO27" s="24" t="str">
        <x:v>39</x:v>
      </x:c>
      <x:c r="BP27" s="24" t="str"/>
      <x:c r="BQ27" s="24" t="str">
        <x:v>0</x:v>
      </x:c>
      <x:c r="BR27" s="24" t="str">
        <x:v>39</x:v>
      </x:c>
      <x:c r="BS27" s="24" t="str">
        <x:v>b66b997f</x:v>
      </x:c>
      <x:c r="BT27" s="24" t="str">
        <x:v>2026-11-08 01:21:02</x:v>
      </x:c>
      <x:c r="BU27" s="44" t="n">
        <x:f>M27-TODAY()</x:f>
        <x:v>104</x:v>
      </x:c>
    </x:row>
    <x:row r="28" ht="72" customHeight="1">
      <x:c r="A28" s="24" t="str">
        <x:v>2.7</x:v>
      </x:c>
      <x:c r="B28" s="25" t="n">
        <x:v>46331.61173611111</x:v>
      </x:c>
      <x:c r="C28" s="24" t="str">
        <x:v>MSFT</x:v>
      </x:c>
      <x:c r="D28" s="24" t="str">
        <x:v>未审核</x:v>
      </x:c>
      <x:c r="E28" s="26" t="str">
        <x:v>本轮抓取尚未通过逐条复核，按规则显示未审核</x:v>
      </x:c>
      <x:c r="F28" s="24" t="str">
        <x:v>MSFT 270219 670.00C</x:v>
      </x:c>
      <x:c r="G28" s="24" t="str">
        <x:v>主動賣出</x:v>
      </x:c>
      <x:c r="H28" s="24" t="str">
        <x:v>⚡ 重大多腿價差 ($84.8M)</x:v>
      </x:c>
      <x:c r="I28" s="26" t="str">
        <x:v>⚠️ 交易所拆單分筆撮合 (9行實為同一標準價差分段成交，合約有重疊)</x:v>
      </x:c>
      <x:c r="J28" s="24" t="str">
        <x:v>2026-11-07 17:21:16</x:v>
      </x:c>
      <x:c r="K28" s="24" t="str">
        <x:v>未审核</x:v>
      </x:c>
      <x:c r="L28" s="24" t="str"/>
      <x:c r="M28" s="27" t="n">
        <x:v>46437</x:v>
      </x:c>
      <x:c r="N28" s="28" t="n">
        <x:v>104</x:v>
      </x:c>
      <x:c r="O28" s="28" t="n">
        <x:v>106</x:v>
      </x:c>
      <x:c r="P28" s="29" t="n">
        <x:v>670</x:v>
      </x:c>
      <x:c r="Q28" s="24" t="str">
        <x:v>Mid (中間價撮合)</x:v>
      </x:c>
      <x:c r="R28" s="29" t="n">
        <x:v>537.72</x:v>
      </x:c>
      <x:c r="S28" s="29" t="n">
        <x:v>492085</x:v>
      </x:c>
      <x:c r="T28" s="29" t="str">
        <x:v>-</x:v>
      </x:c>
      <x:c r="U28" s="29" t="str">
        <x:v>-</x:v>
      </x:c>
      <x:c r="V28" s="29" t="str">
        <x:v>-</x:v>
      </x:c>
      <x:c r="W28" s="29" t="str">
        <x:v>-</x:v>
      </x:c>
      <x:c r="X28" s="24" t="str">
        <x:v>-</x:v>
      </x:c>
      <x:c r="Y28" s="29" t="n">
        <x:v>84755000</x:v>
      </x:c>
      <x:c r="Z28" s="29" t="str">
        <x:v>-</x:v>
      </x:c>
      <x:c r="AA28" s="26" t="str">
        <x:v>Complex Multi-Leg (9-Legs)</x:v>
      </x:c>
      <x:c r="AB28" s="26" t="str">
        <x:v>複合策略</x:v>
      </x:c>
      <x:c r="AC28" s="24" t="str">
        <x:v>C_1793904054000_002</x:v>
      </x:c>
      <x:c r="AD28" s="26" t="str">
        <x:v>Leg 7/9</x:v>
      </x:c>
      <x:c r="AE28" s="24" t="str">
        <x:v>多腿</x:v>
      </x:c>
      <x:c r="AF28" s="24" t="str">
        <x:v>Unconfirmed (常規未確認)</x:v>
      </x:c>
      <x:c r="AG28" s="24" t="str">
        <x:v>↓看空</x:v>
      </x:c>
      <x:c r="AH28" s="24" t="str">
        <x:v>普通成交</x:v>
      </x:c>
      <x:c r="AI28" s="24" t="str">
        <x:v>MLAT</x:v>
      </x:c>
      <x:c r="AJ28" s="28" t="n">
        <x:v>1265</x:v>
      </x:c>
      <x:c r="AK28" s="30" t="n">
        <x:v>3.89</x:v>
      </x:c>
      <x:c r="AL28" s="30" t="n">
        <x:v>3.65</x:v>
      </x:c>
      <x:c r="AM28" s="30" t="n">
        <x:v>4.25</x:v>
      </x:c>
      <x:c r="AN28" s="29" t="n">
        <x:v>24.6</x:v>
      </x:c>
      <x:c r="AO28" s="29" t="n">
        <x:v>28.952</x:v>
      </x:c>
      <x:c r="AP28" s="31" t="n">
        <x:v>0.105435</x:v>
      </x:c>
      <x:c r="AQ28" s="31" t="n">
        <x:v>0.002172</x:v>
      </x:c>
      <x:c r="AR28" s="31" t="n">
        <x:v>0.528628</x:v>
      </x:c>
      <x:c r="AS28" s="31" t="n">
        <x:v>-0.078042</x:v>
      </x:c>
      <x:c r="AT28" s="31" t="n">
        <x:v>0.153307</x:v>
      </x:c>
      <x:c r="AU28" s="28" t="n">
        <x:v>2299</x:v>
      </x:c>
      <x:c r="AV28" s="28" t="n">
        <x:v>17029</x:v>
      </x:c>
      <x:c r="AW28" s="32" t="n">
        <x:v>0.0743</x:v>
      </x:c>
      <x:c r="AX28" s="32" t="n">
        <x:v>0.135</x:v>
      </x:c>
      <x:c r="AY28" s="24" t="str">
        <x:v>PHLX</x:v>
      </x:c>
      <x:c r="AZ28" s="24" t="str">
        <x:v>20261028</x:v>
      </x:c>
      <x:c r="BA28" s="24" t="str">
        <x:v>-</x:v>
      </x:c>
      <x:c r="BB28" s="24" t="str">
        <x:v>508766526</x:v>
      </x:c>
      <x:c r="BC28" s="24" t="str">
        <x:v>201345</x:v>
      </x:c>
      <x:c r="BD28" s="24" t="str">
        <x:v>81</x:v>
      </x:c>
      <x:c r="BE28" s="24" t="str">
        <x:v>0</x:v>
      </x:c>
      <x:c r="BF28" s="24" t="str">
        <x:v>MLAT</x:v>
      </x:c>
      <x:c r="BG28" s="24" t="str">
        <x:v>PHLX</x:v>
      </x:c>
      <x:c r="BH28" s="24" t="str">
        <x:v>1</x:v>
      </x:c>
      <x:c r="BI28" s="24" t="str">
        <x:v>10002508</x:v>
      </x:c>
      <x:c r="BJ28" s="24" t="str">
        <x:v>10002116</x:v>
      </x:c>
      <x:c r="BK28" s="24" t="str">
        <x:v>29a58a87364c3cbaf90977e67841dbef</x:v>
      </x:c>
      <x:c r="BL28" s="24" t="str">
        <x:v>0</x:v>
      </x:c>
      <x:c r="BM28" s="24" t="str">
        <x:v>5002685408</x:v>
      </x:c>
      <x:c r="BN28" s="24" t="str">
        <x:v>1</x:v>
      </x:c>
      <x:c r="BO28" s="24" t="str">
        <x:v>39</x:v>
      </x:c>
      <x:c r="BP28" s="24" t="str"/>
      <x:c r="BQ28" s="24" t="str">
        <x:v>0</x:v>
      </x:c>
      <x:c r="BR28" s="24" t="str">
        <x:v>39</x:v>
      </x:c>
      <x:c r="BS28" s="24" t="str">
        <x:v>b66b997f</x:v>
      </x:c>
      <x:c r="BT28" s="24" t="str">
        <x:v>2026-11-08 01:21:02</x:v>
      </x:c>
      <x:c r="BU28" s="44" t="n">
        <x:f>M28-TODAY()</x:f>
        <x:v>104</x:v>
      </x:c>
    </x:row>
    <x:row r="29" ht="72" customHeight="1">
      <x:c r="A29" s="24" t="str">
        <x:v>2.8</x:v>
      </x:c>
      <x:c r="B29" s="25" t="n">
        <x:v>46331.61173611111</x:v>
      </x:c>
      <x:c r="C29" s="24" t="str">
        <x:v>MSFT</x:v>
      </x:c>
      <x:c r="D29" s="24" t="str">
        <x:v>未审核</x:v>
      </x:c>
      <x:c r="E29" s="26" t="str">
        <x:v>本轮抓取尚未通过逐条复核，按规则显示未审核</x:v>
      </x:c>
      <x:c r="F29" s="24" t="str">
        <x:v>MSFT 261218 650.00C</x:v>
      </x:c>
      <x:c r="G29" s="24" t="str">
        <x:v>主動賣出</x:v>
      </x:c>
      <x:c r="H29" s="24" t="str">
        <x:v>⚡ 重大多腿價差 ($1937.1M)</x:v>
      </x:c>
      <x:c r="I29" s="26" t="str">
        <x:v>⚠️ 交易所拆單分筆撮合 (9行實為同一標準價差分段成交，合約有重疊)</x:v>
      </x:c>
      <x:c r="J29" s="24" t="str">
        <x:v>2026-11-07 17:21:16</x:v>
      </x:c>
      <x:c r="K29" s="24" t="str">
        <x:v>未审核</x:v>
      </x:c>
      <x:c r="L29" s="24" t="str"/>
      <x:c r="M29" s="27" t="n">
        <x:v>46374</x:v>
      </x:c>
      <x:c r="N29" s="28" t="n">
        <x:v>41</x:v>
      </x:c>
      <x:c r="O29" s="28" t="n">
        <x:v>43</x:v>
      </x:c>
      <x:c r="P29" s="29" t="n">
        <x:v>650</x:v>
      </x:c>
      <x:c r="Q29" s="24" t="str">
        <x:v>Mid (中間價撮合)</x:v>
      </x:c>
      <x:c r="R29" s="29" t="n">
        <x:v>537.72</x:v>
      </x:c>
      <x:c r="S29" s="29" t="n">
        <x:v>1251684</x:v>
      </x:c>
      <x:c r="T29" s="29" t="str">
        <x:v>-</x:v>
      </x:c>
      <x:c r="U29" s="29" t="str">
        <x:v>-</x:v>
      </x:c>
      <x:c r="V29" s="29" t="str">
        <x:v>-</x:v>
      </x:c>
      <x:c r="W29" s="29" t="str">
        <x:v>-</x:v>
      </x:c>
      <x:c r="X29" s="24" t="str">
        <x:v>-</x:v>
      </x:c>
      <x:c r="Y29" s="29" t="n">
        <x:v>1937130000</x:v>
      </x:c>
      <x:c r="Z29" s="29" t="str">
        <x:v>-</x:v>
      </x:c>
      <x:c r="AA29" s="26" t="str">
        <x:v>Complex Multi-Leg (9-Legs)</x:v>
      </x:c>
      <x:c r="AB29" s="26" t="str">
        <x:v>複合策略</x:v>
      </x:c>
      <x:c r="AC29" s="24" t="str">
        <x:v>C_1793904054000_002</x:v>
      </x:c>
      <x:c r="AD29" s="26" t="str">
        <x:v>Leg 8/9</x:v>
      </x:c>
      <x:c r="AE29" s="24" t="str">
        <x:v>多腿</x:v>
      </x:c>
      <x:c r="AF29" s="24" t="str">
        <x:v>Guaranteed Open (確定性開倉)</x:v>
      </x:c>
      <x:c r="AG29" s="24" t="str">
        <x:v>↓看空</x:v>
      </x:c>
      <x:c r="AH29" s="24" t="str">
        <x:v>普通成交</x:v>
      </x:c>
      <x:c r="AI29" s="24" t="str">
        <x:v>MLAT</x:v>
      </x:c>
      <x:c r="AJ29" s="28" t="n">
        <x:v>29802</x:v>
      </x:c>
      <x:c r="AK29" s="30" t="n">
        <x:v>0.42</x:v>
      </x:c>
      <x:c r="AL29" s="30" t="n">
        <x:v>0.38</x:v>
      </x:c>
      <x:c r="AM29" s="30" t="n">
        <x:v>0.47</x:v>
      </x:c>
      <x:c r="AN29" s="29" t="n">
        <x:v>20.88</x:v>
      </x:c>
      <x:c r="AO29" s="29" t="n">
        <x:v>26.496</x:v>
      </x:c>
      <x:c r="AP29" s="31" t="n">
        <x:v>0.023833</x:v>
      </x:c>
      <x:c r="AQ29" s="31" t="n">
        <x:v>0.001146</x:v>
      </x:c>
      <x:c r="AR29" s="31" t="n">
        <x:v>0.103884</x:v>
      </x:c>
      <x:c r="AS29" s="31" t="n">
        <x:v>-0.032665</x:v>
      </x:c>
      <x:c r="AT29" s="31" t="n">
        <x:v>0.014638</x:v>
      </x:c>
      <x:c r="AU29" s="28" t="n">
        <x:v>34167</x:v>
      </x:c>
      <x:c r="AV29" s="28" t="n">
        <x:v>2629</x:v>
      </x:c>
      <x:c r="AW29" s="32" t="n">
        <x:v>11.3359</x:v>
      </x:c>
      <x:c r="AX29" s="32" t="n">
        <x:v>12.99619</x:v>
      </x:c>
      <x:c r="AY29" s="24" t="str">
        <x:v>PHLX</x:v>
      </x:c>
      <x:c r="AZ29" s="24" t="str">
        <x:v>20261028</x:v>
      </x:c>
      <x:c r="BA29" s="24" t="str">
        <x:v>-</x:v>
      </x:c>
      <x:c r="BB29" s="24" t="str">
        <x:v>500511283</x:v>
      </x:c>
      <x:c r="BC29" s="24" t="str">
        <x:v>201345</x:v>
      </x:c>
      <x:c r="BD29" s="24" t="str">
        <x:v>81</x:v>
      </x:c>
      <x:c r="BE29" s="24" t="str">
        <x:v>0</x:v>
      </x:c>
      <x:c r="BF29" s="24" t="str">
        <x:v>MLAT</x:v>
      </x:c>
      <x:c r="BG29" s="24" t="str">
        <x:v>PHLX</x:v>
      </x:c>
      <x:c r="BH29" s="24" t="str">
        <x:v>1</x:v>
      </x:c>
      <x:c r="BI29" s="24" t="str">
        <x:v>10002508</x:v>
      </x:c>
      <x:c r="BJ29" s="24" t="str">
        <x:v>10002116</x:v>
      </x:c>
      <x:c r="BK29" s="24" t="str">
        <x:v>09a4e7445f66dae9eb88e31b3156aa46</x:v>
      </x:c>
      <x:c r="BL29" s="24" t="str">
        <x:v>0</x:v>
      </x:c>
      <x:c r="BM29" s="24" t="str">
        <x:v>5002685407</x:v>
      </x:c>
      <x:c r="BN29" s="24" t="str">
        <x:v>1</x:v>
      </x:c>
      <x:c r="BO29" s="24" t="str">
        <x:v>39</x:v>
      </x:c>
      <x:c r="BP29" s="24" t="str"/>
      <x:c r="BQ29" s="24" t="str">
        <x:v>0</x:v>
      </x:c>
      <x:c r="BR29" s="24" t="str">
        <x:v>39</x:v>
      </x:c>
      <x:c r="BS29" s="24" t="str">
        <x:v>b66b997f</x:v>
      </x:c>
      <x:c r="BT29" s="24" t="str">
        <x:v>2026-11-08 01:21:02</x:v>
      </x:c>
      <x:c r="BU29" s="44" t="n">
        <x:f>M29-TODAY()</x:f>
        <x:v>41</x:v>
      </x:c>
    </x:row>
    <x:row r="30" ht="72" customHeight="1">
      <x:c r="A30" s="24" t="str">
        <x:v>2.9</x:v>
      </x:c>
      <x:c r="B30" s="25" t="n">
        <x:v>46331.61173611111</x:v>
      </x:c>
      <x:c r="C30" s="24" t="str">
        <x:v>MSFT</x:v>
      </x:c>
      <x:c r="D30" s="24" t="str">
        <x:v>未审核</x:v>
      </x:c>
      <x:c r="E30" s="26" t="str">
        <x:v>本轮抓取尚未通过逐条复核，按规则显示未审核</x:v>
      </x:c>
      <x:c r="F30" s="24" t="str">
        <x:v>MSFT 261218 650.00C</x:v>
      </x:c>
      <x:c r="G30" s="24" t="str">
        <x:v>主動買入</x:v>
      </x:c>
      <x:c r="H30" s="24" t="str">
        <x:v>⚡ 重大多腿價差 ($164.4M)</x:v>
      </x:c>
      <x:c r="I30" s="26" t="str">
        <x:v>⚠️ 交易所拆單分筆撮合 (9行實為同一標準價差分段成交，合約有重疊)</x:v>
      </x:c>
      <x:c r="J30" s="24" t="str">
        <x:v>2026-11-07 17:21:16</x:v>
      </x:c>
      <x:c r="K30" s="24" t="str">
        <x:v>未审核</x:v>
      </x:c>
      <x:c r="L30" s="24" t="str"/>
      <x:c r="M30" s="27" t="n">
        <x:v>46374</x:v>
      </x:c>
      <x:c r="N30" s="28" t="n">
        <x:v>41</x:v>
      </x:c>
      <x:c r="O30" s="28" t="n">
        <x:v>43</x:v>
      </x:c>
      <x:c r="P30" s="29" t="n">
        <x:v>650</x:v>
      </x:c>
      <x:c r="Q30" s="24" t="str">
        <x:v>Mid (中間價撮合)</x:v>
      </x:c>
      <x:c r="R30" s="29" t="n">
        <x:v>537.72</x:v>
      </x:c>
      <x:c r="S30" s="29" t="n">
        <x:v>108790</x:v>
      </x:c>
      <x:c r="T30" s="29" t="str">
        <x:v>-</x:v>
      </x:c>
      <x:c r="U30" s="29" t="str">
        <x:v>-</x:v>
      </x:c>
      <x:c r="V30" s="29" t="str">
        <x:v>-</x:v>
      </x:c>
      <x:c r="W30" s="29" t="str">
        <x:v>-</x:v>
      </x:c>
      <x:c r="X30" s="24" t="str">
        <x:v>-</x:v>
      </x:c>
      <x:c r="Y30" s="29" t="n">
        <x:v>164450000</x:v>
      </x:c>
      <x:c r="Z30" s="29" t="str">
        <x:v>-</x:v>
      </x:c>
      <x:c r="AA30" s="26" t="str">
        <x:v>Complex Multi-Leg (9-Legs)</x:v>
      </x:c>
      <x:c r="AB30" s="26" t="str">
        <x:v>複合策略</x:v>
      </x:c>
      <x:c r="AC30" s="24" t="str">
        <x:v>C_1793904054000_002</x:v>
      </x:c>
      <x:c r="AD30" s="26" t="str">
        <x:v>Leg 9/9</x:v>
      </x:c>
      <x:c r="AE30" s="24" t="str">
        <x:v>多腿</x:v>
      </x:c>
      <x:c r="AF30" s="24" t="str">
        <x:v>CumVol Breakout (累計突破開倉)</x:v>
      </x:c>
      <x:c r="AG30" s="24" t="str">
        <x:v>↑看多</x:v>
      </x:c>
      <x:c r="AH30" s="24" t="str">
        <x:v>普通成交</x:v>
      </x:c>
      <x:c r="AI30" s="24" t="str">
        <x:v>MLAT</x:v>
      </x:c>
      <x:c r="AJ30" s="28" t="n">
        <x:v>2530</x:v>
      </x:c>
      <x:c r="AK30" s="30" t="n">
        <x:v>0.43</x:v>
      </x:c>
      <x:c r="AL30" s="30" t="n">
        <x:v>0.38</x:v>
      </x:c>
      <x:c r="AM30" s="30" t="n">
        <x:v>0.47</x:v>
      </x:c>
      <x:c r="AN30" s="29" t="n">
        <x:v>20.88</x:v>
      </x:c>
      <x:c r="AO30" s="29" t="n">
        <x:v>26.496</x:v>
      </x:c>
      <x:c r="AP30" s="31" t="n">
        <x:v>0.023833</x:v>
      </x:c>
      <x:c r="AQ30" s="31" t="n">
        <x:v>0.001146</x:v>
      </x:c>
      <x:c r="AR30" s="31" t="n">
        <x:v>0.103884</x:v>
      </x:c>
      <x:c r="AS30" s="31" t="n">
        <x:v>-0.032665</x:v>
      </x:c>
      <x:c r="AT30" s="31" t="n">
        <x:v>0.014638</x:v>
      </x:c>
      <x:c r="AU30" s="28" t="n">
        <x:v>4365</x:v>
      </x:c>
      <x:c r="AV30" s="28" t="n">
        <x:v>2629</x:v>
      </x:c>
      <x:c r="AW30" s="32" t="n">
        <x:v>0.9623</x:v>
      </x:c>
      <x:c r="AX30" s="32" t="n">
        <x:v>1.66032</x:v>
      </x:c>
      <x:c r="AY30" s="24" t="str">
        <x:v>PHLX</x:v>
      </x:c>
      <x:c r="AZ30" s="24" t="str">
        <x:v>20261028</x:v>
      </x:c>
      <x:c r="BA30" s="24" t="str">
        <x:v>-</x:v>
      </x:c>
      <x:c r="BB30" s="24" t="str">
        <x:v>500511283</x:v>
      </x:c>
      <x:c r="BC30" s="24" t="str">
        <x:v>201345</x:v>
      </x:c>
      <x:c r="BD30" s="24" t="str">
        <x:v>81</x:v>
      </x:c>
      <x:c r="BE30" s="24" t="str">
        <x:v>0</x:v>
      </x:c>
      <x:c r="BF30" s="24" t="str">
        <x:v>MLAT</x:v>
      </x:c>
      <x:c r="BG30" s="24" t="str">
        <x:v>PHLX</x:v>
      </x:c>
      <x:c r="BH30" s="24" t="str">
        <x:v>2</x:v>
      </x:c>
      <x:c r="BI30" s="24" t="str">
        <x:v>10002508</x:v>
      </x:c>
      <x:c r="BJ30" s="24" t="str">
        <x:v>10002116</x:v>
      </x:c>
      <x:c r="BK30" s="24" t="str">
        <x:v>2949c3ab04e4ab8203b6e4aa74650255</x:v>
      </x:c>
      <x:c r="BL30" s="24" t="str">
        <x:v>0</x:v>
      </x:c>
      <x:c r="BM30" s="24" t="str">
        <x:v>5002685406</x:v>
      </x:c>
      <x:c r="BN30" s="24" t="str">
        <x:v>1</x:v>
      </x:c>
      <x:c r="BO30" s="24" t="str">
        <x:v>39</x:v>
      </x:c>
      <x:c r="BP30" s="24" t="str"/>
      <x:c r="BQ30" s="24" t="str">
        <x:v>0</x:v>
      </x:c>
      <x:c r="BR30" s="24" t="str">
        <x:v>39</x:v>
      </x:c>
      <x:c r="BS30" s="24" t="str">
        <x:v>b66b997f</x:v>
      </x:c>
      <x:c r="BT30" s="24" t="str">
        <x:v>2026-11-08 01:21:02</x:v>
      </x:c>
      <x:c r="BU30" s="44" t="n">
        <x:f>M30-TODAY()</x:f>
        <x:v>41</x:v>
      </x:c>
    </x:row>
    <x:row r="31" ht="72" customHeight="1">
      <x:c r="A31" s="33" t="str">
        <x:v>3.1</x:v>
      </x:c>
      <x:c r="B31" s="34" t="n">
        <x:v>46331.6003587963</x:v>
      </x:c>
      <x:c r="C31" s="33" t="str">
        <x:v>MSFT</x:v>
      </x:c>
      <x:c r="D31" s="33" t="str">
        <x:v>未审核</x:v>
      </x:c>
      <x:c r="E31" s="35" t="str">
        <x:v>本轮抓取尚未通过逐条复核，按规则显示未审核</x:v>
      </x:c>
      <x:c r="F31" s="33" t="str">
        <x:v>MSFT 261218 610.00C</x:v>
      </x:c>
      <x:c r="G31" s="33" t="str">
        <x:v>主動賣出</x:v>
      </x:c>
      <x:c r="H31" s="33" t="str">
        <x:v>⚡ 重大多腿價差 ($173.8M)</x:v>
      </x:c>
      <x:c r="I31" s="35" t="str">
        <x:v>-</x:v>
      </x:c>
      <x:c r="J31" s="33" t="str">
        <x:v>-</x:v>
      </x:c>
      <x:c r="K31" s="33" t="str">
        <x:v>未审核</x:v>
      </x:c>
      <x:c r="L31" s="33" t="str"/>
      <x:c r="M31" s="36" t="n">
        <x:v>46374</x:v>
      </x:c>
      <x:c r="N31" s="37" t="n">
        <x:v>41</x:v>
      </x:c>
      <x:c r="O31" s="37" t="n">
        <x:v>43</x:v>
      </x:c>
      <x:c r="P31" s="38" t="n">
        <x:v>610</x:v>
      </x:c>
      <x:c r="Q31" s="33" t="str">
        <x:v>At Bid (買一主動賣)</x:v>
      </x:c>
      <x:c r="R31" s="38" t="n">
        <x:v>536.93</x:v>
      </x:c>
      <x:c r="S31" s="38" t="n">
        <x:v>621300</x:v>
      </x:c>
      <x:c r="T31" s="38" t="n">
        <x:v>11140650</x:v>
      </x:c>
      <x:c r="U31" s="38" t="n">
        <x:v>26.47</x:v>
      </x:c>
      <x:c r="V31" s="38" t="n">
        <x:v>-3109350</x:v>
      </x:c>
      <x:c r="W31" s="38" t="str">
        <x:v>3.6:1</x:v>
      </x:c>
      <x:c r="X31" s="33" t="str">
        <x:v>570.91</x:v>
      </x:c>
      <x:c r="Y31" s="38" t="n">
        <x:v>173850000</x:v>
      </x:c>
      <x:c r="Z31" s="38" t="n">
        <x:v>6.33</x:v>
      </x:c>
      <x:c r="AA31" s="35" t="str">
        <x:v>Bull Call Spread (牛市看漲價差)</x:v>
      </x:c>
      <x:c r="AB31" s="35" t="str">
        <x:v>溫和看多</x:v>
      </x:c>
      <x:c r="AC31" s="33" t="str">
        <x:v>C_1793903071000_003</x:v>
      </x:c>
      <x:c r="AD31" s="35" t="str">
        <x:v>Leg 1/2: SELL 2850x MSFT 261218 610.00C</x:v>
      </x:c>
      <x:c r="AE31" s="33" t="str">
        <x:v>多腿</x:v>
      </x:c>
      <x:c r="AF31" s="33" t="str">
        <x:v>Position Turnover (大單換手/存量博弈)</x:v>
      </x:c>
      <x:c r="AG31" s="33" t="str">
        <x:v>↓看空</x:v>
      </x:c>
      <x:c r="AH31" s="33" t="str">
        <x:v>交叉交易</x:v>
      </x:c>
      <x:c r="AI31" s="33" t="str">
        <x:v>MLCT</x:v>
      </x:c>
      <x:c r="AJ31" s="37" t="n">
        <x:v>2850</x:v>
      </x:c>
      <x:c r="AK31" s="39" t="n">
        <x:v>2.18</x:v>
      </x:c>
      <x:c r="AL31" s="39" t="n">
        <x:v>2.18</x:v>
      </x:c>
      <x:c r="AM31" s="39" t="n">
        <x:v>2.39</x:v>
      </x:c>
      <x:c r="AN31" s="38" t="n">
        <x:v>13.608</x:v>
      </x:c>
      <x:c r="AO31" s="38" t="n">
        <x:v>26.825</x:v>
      </x:c>
      <x:c r="AP31" s="40" t="n">
        <x:v>0.100796</x:v>
      </x:c>
      <x:c r="AQ31" s="40" t="n">
        <x:v>0.003563</x:v>
      </x:c>
      <x:c r="AR31" s="40" t="n">
        <x:v>0.325792</x:v>
      </x:c>
      <x:c r="AS31" s="40" t="n">
        <x:v>-0.106764</x:v>
      </x:c>
      <x:c r="AT31" s="40" t="n">
        <x:v>0.061285</x:v>
      </x:c>
      <x:c r="AU31" s="37" t="n">
        <x:v>3009</x:v>
      </x:c>
      <x:c r="AV31" s="37" t="n">
        <x:v>7161</x:v>
      </x:c>
      <x:c r="AW31" s="41" t="n">
        <x:v>0.398</x:v>
      </x:c>
      <x:c r="AX31" s="41" t="n">
        <x:v>0.42019</x:v>
      </x:c>
      <x:c r="AY31" s="33" t="str">
        <x:v>ARCA</x:v>
      </x:c>
      <x:c r="AZ31" s="33" t="str">
        <x:v>20261028</x:v>
      </x:c>
      <x:c r="BA31" s="33" t="str">
        <x:v>-</x:v>
      </x:c>
      <x:c r="BB31" s="33" t="str">
        <x:v>500220990</x:v>
      </x:c>
      <x:c r="BC31" s="33" t="str">
        <x:v>201345</x:v>
      </x:c>
      <x:c r="BD31" s="33" t="str">
        <x:v>81</x:v>
      </x:c>
      <x:c r="BE31" s="33" t="str">
        <x:v>2</x:v>
      </x:c>
      <x:c r="BF31" s="33" t="str">
        <x:v>MLCT</x:v>
      </x:c>
      <x:c r="BG31" s="33" t="str">
        <x:v>ARCA</x:v>
      </x:c>
      <x:c r="BH31" s="33" t="str">
        <x:v>1</x:v>
      </x:c>
      <x:c r="BI31" s="33" t="str">
        <x:v>10002508</x:v>
      </x:c>
      <x:c r="BJ31" s="33" t="str">
        <x:v>10002116</x:v>
      </x:c>
      <x:c r="BK31" s="33" t="str">
        <x:v>57d94b820ef13780c0bd314a482ce3da</x:v>
      </x:c>
      <x:c r="BL31" s="33" t="str">
        <x:v>0</x:v>
      </x:c>
      <x:c r="BM31" s="33" t="str">
        <x:v>5002685272</x:v>
      </x:c>
      <x:c r="BN31" s="33" t="str">
        <x:v>1</x:v>
      </x:c>
      <x:c r="BO31" s="33" t="str">
        <x:v>34</x:v>
      </x:c>
      <x:c r="BP31" s="33" t="str"/>
      <x:c r="BQ31" s="33" t="str">
        <x:v>0</x:v>
      </x:c>
      <x:c r="BR31" s="33" t="str">
        <x:v>34</x:v>
      </x:c>
      <x:c r="BS31" s="33" t="str">
        <x:v>b66b997f</x:v>
      </x:c>
      <x:c r="BT31" s="33" t="str">
        <x:v>2026-11-08 01:21:02</x:v>
      </x:c>
      <x:c r="BU31" s="45" t="n">
        <x:f>M31-TODAY()</x:f>
        <x:v>41</x:v>
      </x:c>
    </x:row>
    <x:row r="32" ht="72" customHeight="1">
      <x:c r="A32" s="33" t="str">
        <x:v>3.2</x:v>
      </x:c>
      <x:c r="B32" s="34" t="n">
        <x:v>46331.6003587963</x:v>
      </x:c>
      <x:c r="C32" s="33" t="str">
        <x:v>MSFT</x:v>
      </x:c>
      <x:c r="D32" s="33" t="str">
        <x:v>未审核</x:v>
      </x:c>
      <x:c r="E32" s="35" t="str">
        <x:v>本轮抓取尚未通过逐条复核，按规则显示未审核</x:v>
      </x:c>
      <x:c r="F32" s="33" t="str">
        <x:v>MSFT 261218 560.00C</x:v>
      </x:c>
      <x:c r="G32" s="33" t="str">
        <x:v>主動買入</x:v>
      </x:c>
      <x:c r="H32" s="33" t="str">
        <x:v>⚡ 重大多腿價差 ($159.6M)</x:v>
      </x:c>
      <x:c r="I32" s="35" t="str">
        <x:v>-</x:v>
      </x:c>
      <x:c r="J32" s="33" t="str">
        <x:v>-</x:v>
      </x:c>
      <x:c r="K32" s="33" t="str">
        <x:v>未审核</x:v>
      </x:c>
      <x:c r="L32" s="33" t="str"/>
      <x:c r="M32" s="36" t="n">
        <x:v>46374</x:v>
      </x:c>
      <x:c r="N32" s="37" t="n">
        <x:v>41</x:v>
      </x:c>
      <x:c r="O32" s="37" t="n">
        <x:v>43</x:v>
      </x:c>
      <x:c r="P32" s="38" t="n">
        <x:v>560</x:v>
      </x:c>
      <x:c r="Q32" s="33" t="str">
        <x:v>Mid (中間價撮合)</x:v>
      </x:c>
      <x:c r="R32" s="38" t="n">
        <x:v>536.93</x:v>
      </x:c>
      <x:c r="S32" s="38" t="n">
        <x:v>3730650</x:v>
      </x:c>
      <x:c r="T32" s="38" t="n">
        <x:v>11140650</x:v>
      </x:c>
      <x:c r="U32" s="38" t="n">
        <x:v>26.47</x:v>
      </x:c>
      <x:c r="V32" s="38" t="n">
        <x:v>-3109350</x:v>
      </x:c>
      <x:c r="W32" s="38" t="str">
        <x:v>3.6:1</x:v>
      </x:c>
      <x:c r="X32" s="33" t="str">
        <x:v>570.91</x:v>
      </x:c>
      <x:c r="Y32" s="38" t="n">
        <x:v>159600000</x:v>
      </x:c>
      <x:c r="Z32" s="38" t="n">
        <x:v>6.33</x:v>
      </x:c>
      <x:c r="AA32" s="35" t="str">
        <x:v>Bull Call Spread (牛市看漲價差)</x:v>
      </x:c>
      <x:c r="AB32" s="35" t="str">
        <x:v>溫和看多</x:v>
      </x:c>
      <x:c r="AC32" s="33" t="str">
        <x:v>C_1793903071000_003</x:v>
      </x:c>
      <x:c r="AD32" s="35" t="str">
        <x:v>Leg 2/2: BUY 2850x MSFT 261218 560.00C</x:v>
      </x:c>
      <x:c r="AE32" s="33" t="str">
        <x:v>多腿</x:v>
      </x:c>
      <x:c r="AF32" s="33" t="str">
        <x:v>Unconfirmed (常規未確認)</x:v>
      </x:c>
      <x:c r="AG32" s="33" t="str">
        <x:v>↑看多</x:v>
      </x:c>
      <x:c r="AH32" s="33" t="str">
        <x:v>交叉交易</x:v>
      </x:c>
      <x:c r="AI32" s="33" t="str">
        <x:v>MLCT</x:v>
      </x:c>
      <x:c r="AJ32" s="37" t="n">
        <x:v>2850</x:v>
      </x:c>
      <x:c r="AK32" s="39" t="n">
        <x:v>13.09</x:v>
      </x:c>
      <x:c r="AL32" s="39" t="n">
        <x:v>12.5</x:v>
      </x:c>
      <x:c r="AM32" s="39" t="n">
        <x:v>13.1</x:v>
      </x:c>
      <x:c r="AN32" s="38" t="n">
        <x:v>4.296</x:v>
      </x:c>
      <x:c r="AO32" s="38" t="n">
        <x:v>28.447</x:v>
      </x:c>
      <x:c r="AP32" s="40" t="n">
        <x:v>0.372912</x:v>
      </x:c>
      <x:c r="AQ32" s="40" t="n">
        <x:v>0.007206</x:v>
      </x:c>
      <x:c r="AR32" s="40" t="n">
        <x:v>0.69893</x:v>
      </x:c>
      <x:c r="AS32" s="40" t="n">
        <x:v>-0.253293</x:v>
      </x:c>
      <x:c r="AT32" s="40" t="n">
        <x:v>0.221537</x:v>
      </x:c>
      <x:c r="AU32" s="37" t="n">
        <x:v>3445</x:v>
      </x:c>
      <x:c r="AV32" s="37" t="n">
        <x:v>9798</x:v>
      </x:c>
      <x:c r="AW32" s="41" t="n">
        <x:v>0.2909</x:v>
      </x:c>
      <x:c r="AX32" s="41" t="n">
        <x:v>0.3516</x:v>
      </x:c>
      <x:c r="AY32" s="33" t="str">
        <x:v>ARCA</x:v>
      </x:c>
      <x:c r="AZ32" s="33" t="str">
        <x:v>20261028</x:v>
      </x:c>
      <x:c r="BA32" s="33" t="str">
        <x:v>-</x:v>
      </x:c>
      <x:c r="BB32" s="33" t="str">
        <x:v>500165542</x:v>
      </x:c>
      <x:c r="BC32" s="33" t="str">
        <x:v>201345</x:v>
      </x:c>
      <x:c r="BD32" s="33" t="str">
        <x:v>81</x:v>
      </x:c>
      <x:c r="BE32" s="33" t="str">
        <x:v>2</x:v>
      </x:c>
      <x:c r="BF32" s="33" t="str">
        <x:v>MLCT</x:v>
      </x:c>
      <x:c r="BG32" s="33" t="str">
        <x:v>ARCA</x:v>
      </x:c>
      <x:c r="BH32" s="33" t="str">
        <x:v>2</x:v>
      </x:c>
      <x:c r="BI32" s="33" t="str">
        <x:v>10002508</x:v>
      </x:c>
      <x:c r="BJ32" s="33" t="str">
        <x:v>10002116</x:v>
      </x:c>
      <x:c r="BK32" s="33" t="str">
        <x:v>63813b25e6f4f32df4ae900c0ba33a5a</x:v>
      </x:c>
      <x:c r="BL32" s="33" t="str">
        <x:v>0</x:v>
      </x:c>
      <x:c r="BM32" s="33" t="str">
        <x:v>5002685271</x:v>
      </x:c>
      <x:c r="BN32" s="33" t="str">
        <x:v>1</x:v>
      </x:c>
      <x:c r="BO32" s="33" t="str">
        <x:v>34</x:v>
      </x:c>
      <x:c r="BP32" s="33" t="str"/>
      <x:c r="BQ32" s="33" t="str">
        <x:v>0</x:v>
      </x:c>
      <x:c r="BR32" s="33" t="str">
        <x:v>34</x:v>
      </x:c>
      <x:c r="BS32" s="33" t="str">
        <x:v>b66b997f</x:v>
      </x:c>
      <x:c r="BT32" s="33" t="str">
        <x:v>2026-11-08 01:21:02</x:v>
      </x:c>
      <x:c r="BU32" s="45" t="n">
        <x:f>M32-TODAY()</x:f>
        <x:v>41</x:v>
      </x:c>
    </x:row>
    <x:row r="33" ht="72" customHeight="1">
      <x:c r="A33" s="5" t="str">
        <x:v>-</x:v>
      </x:c>
      <x:c r="B33" s="8" t="n">
        <x:v>46331.49505787037</x:v>
      </x:c>
      <x:c r="C33" s="5" t="str">
        <x:v>MSFT</x:v>
      </x:c>
      <x:c r="D33" s="5" t="str">
        <x:v>未审核</x:v>
      </x:c>
      <x:c r="E33" s="7" t="str">
        <x:v>本轮抓取尚未通过逐条复核，按规则显示未审核</x:v>
      </x:c>
      <x:c r="F33" s="5" t="str">
        <x:v>MSFT 270115 585.00C</x:v>
      </x:c>
      <x:c r="G33" s="5" t="str">
        <x:v>主動賣出</x:v>
      </x:c>
      <x:c r="H33" s="5" t="str">
        <x:v>📢 超級巨鯨大單 ($62.0M)</x:v>
      </x:c>
      <x:c r="I33" s="7" t="str">
        <x:v>-</x:v>
      </x:c>
      <x:c r="J33" s="5" t="str">
        <x:v>-</x:v>
      </x:c>
      <x:c r="K33" s="5" t="str">
        <x:v>未审核</x:v>
      </x:c>
      <x:c r="L33" s="5" t="str"/>
      <x:c r="M33" s="9" t="n">
        <x:v>46402</x:v>
      </x:c>
      <x:c r="N33" s="10" t="n">
        <x:v>69</x:v>
      </x:c>
      <x:c r="O33" s="10" t="n">
        <x:v>71</x:v>
      </x:c>
      <x:c r="P33" s="11" t="n">
        <x:v>585</x:v>
      </x:c>
      <x:c r="Q33" s="5" t="str">
        <x:v>Mid (中間價撮合)</x:v>
      </x:c>
      <x:c r="R33" s="11" t="n">
        <x:v>534.44</x:v>
      </x:c>
      <x:c r="S33" s="11" t="n">
        <x:v>1068960</x:v>
      </x:c>
      <x:c r="T33" s="11" t="n">
        <x:v>1068959.97</x:v>
      </x:c>
      <x:c r="U33" s="11" t="n">
        <x:v>80.98</x:v>
      </x:c>
      <x:c r="V33" s="11" t="str">
        <x:v>-∞</x:v>
      </x:c>
      <x:c r="W33" s="11" t="str">
        <x:v>1:∞</x:v>
      </x:c>
      <x:c r="X33" s="5" t="str">
        <x:v>595.08</x:v>
      </x:c>
      <x:c r="Y33" s="11" t="n">
        <x:v>62010000</x:v>
      </x:c>
      <x:c r="Z33" s="11" t="n">
        <x:v>11.35</x:v>
      </x:c>
      <x:c r="AA33" s="7" t="str">
        <x:v>Naked Call Selling (高位阻力壓制)</x:v>
      </x:c>
      <x:c r="AB33" s="7" t="str">
        <x:v>看平偏空</x:v>
      </x:c>
      <x:c r="AC33" s="5" t="str">
        <x:v>-</x:v>
      </x:c>
      <x:c r="AD33" s="7" t="str">
        <x:v>Single Leg</x:v>
      </x:c>
      <x:c r="AE33" s="5" t="str">
        <x:v>單腿</x:v>
      </x:c>
      <x:c r="AF33" s="5" t="str">
        <x:v>Unconfirmed (常規未確認)</x:v>
      </x:c>
      <x:c r="AG33" s="5" t="str">
        <x:v>↓看空</x:v>
      </x:c>
      <x:c r="AH33" s="5" t="str">
        <x:v>普通成交</x:v>
      </x:c>
      <x:c r="AI33" s="5" t="str">
        <x:v>SLAN</x:v>
      </x:c>
      <x:c r="AJ33" s="10" t="n">
        <x:v>1060</x:v>
      </x:c>
      <x:c r="AK33" s="12" t="n">
        <x:v>10.084528</x:v>
      </x:c>
      <x:c r="AL33" s="12" t="n">
        <x:v>10.05</x:v>
      </x:c>
      <x:c r="AM33" s="12" t="n">
        <x:v>11.2</x:v>
      </x:c>
      <x:c r="AN33" s="11" t="n">
        <x:v>9.46</x:v>
      </x:c>
      <x:c r="AO33" s="11" t="n">
        <x:v>27.695</x:v>
      </x:c>
      <x:c r="AP33" s="13" t="n">
        <x:v>0.283693</x:v>
      </x:c>
      <x:c r="AQ33" s="13" t="n">
        <x:v>0.005157</x:v>
      </x:c>
      <x:c r="AR33" s="13" t="n">
        <x:v>0.803345</x:v>
      </x:c>
      <x:c r="AS33" s="13" t="n">
        <x:v>-0.172797</x:v>
      </x:c>
      <x:c r="AT33" s="13" t="n">
        <x:v>0.275994</x:v>
      </x:c>
      <x:c r="AU33" s="10" t="n">
        <x:v>3911</x:v>
      </x:c>
      <x:c r="AV33" s="10" t="n">
        <x:v>48394</x:v>
      </x:c>
      <x:c r="AW33" s="14" t="n">
        <x:v>0.0219</x:v>
      </x:c>
      <x:c r="AX33" s="14" t="n">
        <x:v>0.08081</x:v>
      </x:c>
      <x:c r="AY33" s="5" t="str">
        <x:v>BOX,PHLX</x:v>
      </x:c>
      <x:c r="AZ33" s="5" t="str">
        <x:v>20261028</x:v>
      </x:c>
      <x:c r="BA33" s="5" t="str">
        <x:v>-</x:v>
      </x:c>
      <x:c r="BB33" s="5" t="str">
        <x:v>63349045</x:v>
      </x:c>
      <x:c r="BC33" s="5" t="str">
        <x:v>201345</x:v>
      </x:c>
      <x:c r="BD33" s="5" t="str">
        <x:v>81</x:v>
      </x:c>
      <x:c r="BE33" s="5" t="str">
        <x:v>0</x:v>
      </x:c>
      <x:c r="BF33" s="5" t="str"/>
      <x:c r="BG33" s="5" t="str"/>
      <x:c r="BH33" s="5" t="str">
        <x:v>1</x:v>
      </x:c>
      <x:c r="BI33" s="5" t="str">
        <x:v>10002508</x:v>
      </x:c>
      <x:c r="BJ33" s="5" t="str">
        <x:v>10002116</x:v>
      </x:c>
      <x:c r="BK33" s="5" t="str">
        <x:v>c9ba6aafa03092ea97cc28a26e640415</x:v>
      </x:c>
      <x:c r="BL33" s="5" t="str">
        <x:v>0</x:v>
      </x:c>
      <x:c r="BM33" s="5" t="str">
        <x:v>5002683498</x:v>
      </x:c>
      <x:c r="BN33" s="5" t="str">
        <x:v>1</x:v>
      </x:c>
      <x:c r="BO33" s="5" t="str"/>
      <x:c r="BP33" s="5" t="str">
        <x:v>63349045_1793893973_7704715946526507072_1793893973_7704715946526507074</x:v>
      </x:c>
      <x:c r="BQ33" s="5" t="str">
        <x:v>1</x:v>
      </x:c>
      <x:c r="BR33" s="5" t="str">
        <x:v>26</x:v>
      </x:c>
      <x:c r="BS33" s="5" t="str">
        <x:v>b66b997f</x:v>
      </x:c>
      <x:c r="BT33" s="5" t="str">
        <x:v>2026-11-08 01:21:02</x:v>
      </x:c>
      <x:c r="BU33" s="42" t="n">
        <x:f>M33-TODAY()</x:f>
        <x:v>69</x:v>
      </x:c>
    </x:row>
    <x:row r="34" ht="72" customHeight="1">
      <x:c r="A34" s="5" t="str">
        <x:v>-</x:v>
      </x:c>
      <x:c r="B34" s="8" t="n">
        <x:v>46331.49505787037</x:v>
      </x:c>
      <x:c r="C34" s="5" t="str">
        <x:v>MSFT</x:v>
      </x:c>
      <x:c r="D34" s="5" t="str">
        <x:v>未审核</x:v>
      </x:c>
      <x:c r="E34" s="7" t="str">
        <x:v>本轮抓取尚未通过逐条复核，按规则显示未审核</x:v>
      </x:c>
      <x:c r="F34" s="5" t="str">
        <x:v>MSFT 270115 585.00C</x:v>
      </x:c>
      <x:c r="G34" s="5" t="str">
        <x:v>主動賣出</x:v>
      </x:c>
      <x:c r="H34" s="5" t="str">
        <x:v>📢 跨市場巨鯨大單 ($61.7M)</x:v>
      </x:c>
      <x:c r="I34" s="7" t="str">
        <x:v>-</x:v>
      </x:c>
      <x:c r="J34" s="5" t="str">
        <x:v>-</x:v>
      </x:c>
      <x:c r="K34" s="5" t="str">
        <x:v>未审核</x:v>
      </x:c>
      <x:c r="L34" s="5" t="str"/>
      <x:c r="M34" s="9" t="n">
        <x:v>46402</x:v>
      </x:c>
      <x:c r="N34" s="10" t="n">
        <x:v>69</x:v>
      </x:c>
      <x:c r="O34" s="10" t="n">
        <x:v>71</x:v>
      </x:c>
      <x:c r="P34" s="11" t="n">
        <x:v>585</x:v>
      </x:c>
      <x:c r="Q34" s="5" t="str">
        <x:v>Mid (中間價撮合)</x:v>
      </x:c>
      <x:c r="R34" s="11" t="n">
        <x:v>534.44</x:v>
      </x:c>
      <x:c r="S34" s="11" t="n">
        <x:v>1073201</x:v>
      </x:c>
      <x:c r="T34" s="11" t="n">
        <x:v>1073201.03</x:v>
      </x:c>
      <x:c r="U34" s="11" t="n">
        <x:v>81.02</x:v>
      </x:c>
      <x:c r="V34" s="11" t="str">
        <x:v>-∞</x:v>
      </x:c>
      <x:c r="W34" s="11" t="str">
        <x:v>1:∞</x:v>
      </x:c>
      <x:c r="X34" s="5" t="str">
        <x:v>595.18</x:v>
      </x:c>
      <x:c r="Y34" s="11" t="n">
        <x:v>61659000</x:v>
      </x:c>
      <x:c r="Z34" s="11" t="n">
        <x:v>11.37</x:v>
      </x:c>
      <x:c r="AA34" s="7" t="str">
        <x:v>Naked Call Selling (高位阻力壓制)</x:v>
      </x:c>
      <x:c r="AB34" s="7" t="str">
        <x:v>看平偏空</x:v>
      </x:c>
      <x:c r="AC34" s="5" t="str">
        <x:v>-</x:v>
      </x:c>
      <x:c r="AD34" s="7" t="str">
        <x:v>Single Leg</x:v>
      </x:c>
      <x:c r="AE34" s="5" t="str">
        <x:v>單腿</x:v>
      </x:c>
      <x:c r="AF34" s="5" t="str">
        <x:v>Unconfirmed (常規未確認)</x:v>
      </x:c>
      <x:c r="AG34" s="5" t="str">
        <x:v>↓看空</x:v>
      </x:c>
      <x:c r="AH34" s="5" t="str">
        <x:v>跨市場撮單 普通成交</x:v>
      </x:c>
      <x:c r="AI34" s="5" t="str">
        <x:v>AUTO ISOI</x:v>
      </x:c>
      <x:c r="AJ34" s="10" t="n">
        <x:v>1054</x:v>
      </x:c>
      <x:c r="AK34" s="12" t="n">
        <x:v>10.182173</x:v>
      </x:c>
      <x:c r="AL34" s="12" t="n">
        <x:v>10.05</x:v>
      </x:c>
      <x:c r="AM34" s="12" t="n">
        <x:v>11.2</x:v>
      </x:c>
      <x:c r="AN34" s="11" t="n">
        <x:v>9.46</x:v>
      </x:c>
      <x:c r="AO34" s="11" t="n">
        <x:v>27.695</x:v>
      </x:c>
      <x:c r="AP34" s="13" t="n">
        <x:v>0.283693</x:v>
      </x:c>
      <x:c r="AQ34" s="13" t="n">
        <x:v>0.005157</x:v>
      </x:c>
      <x:c r="AR34" s="13" t="n">
        <x:v>0.803345</x:v>
      </x:c>
      <x:c r="AS34" s="13" t="n">
        <x:v>-0.172797</x:v>
      </x:c>
      <x:c r="AT34" s="13" t="n">
        <x:v>0.275994</x:v>
      </x:c>
      <x:c r="AU34" s="10" t="n">
        <x:v>2851</x:v>
      </x:c>
      <x:c r="AV34" s="10" t="n">
        <x:v>48394</x:v>
      </x:c>
      <x:c r="AW34" s="14" t="n">
        <x:v>0.0218</x:v>
      </x:c>
      <x:c r="AX34" s="14" t="n">
        <x:v>0.05891</x:v>
      </x:c>
      <x:c r="AY34" s="5" t="str">
        <x:v>AMEX,BOX,CBOE,#28,EDGX,#30,ISE,#32,MIAX,ARCA,MPRL,NSDQ,BX,#38,PHLX,BZX,MEMX,#42,#43,#44</x:v>
      </x:c>
      <x:c r="AZ34" s="5" t="str">
        <x:v>20261028</x:v>
      </x:c>
      <x:c r="BA34" s="5" t="str">
        <x:v>-</x:v>
      </x:c>
      <x:c r="BB34" s="5" t="str">
        <x:v>63349045</x:v>
      </x:c>
      <x:c r="BC34" s="5" t="str">
        <x:v>201345</x:v>
      </x:c>
      <x:c r="BD34" s="5" t="str">
        <x:v>81</x:v>
      </x:c>
      <x:c r="BE34" s="5" t="str">
        <x:v>1</x:v>
      </x:c>
      <x:c r="BF34" s="5" t="str"/>
      <x:c r="BG34" s="5" t="str"/>
      <x:c r="BH34" s="5" t="str">
        <x:v>1</x:v>
      </x:c>
      <x:c r="BI34" s="5" t="str">
        <x:v>10002508</x:v>
      </x:c>
      <x:c r="BJ34" s="5" t="str">
        <x:v>10002116</x:v>
      </x:c>
      <x:c r="BK34" s="5" t="str">
        <x:v>e0e2f81fa41448d48f8c0feb0daebefc</x:v>
      </x:c>
      <x:c r="BL34" s="5" t="str">
        <x:v>0</x:v>
      </x:c>
      <x:c r="BM34" s="5" t="str">
        <x:v>5002683497</x:v>
      </x:c>
      <x:c r="BN34" s="5" t="str">
        <x:v>1</x:v>
      </x:c>
      <x:c r="BO34" s="5" t="str"/>
      <x:c r="BP34" s="5" t="str">
        <x:v>63349045_1793893973_7704715946526507008_1793893973_7704715946526507071</x:v>
      </x:c>
      <x:c r="BQ34" s="5" t="str">
        <x:v>1</x:v>
      </x:c>
      <x:c r="BR34" s="5" t="str">
        <x:v>25</x:v>
      </x:c>
      <x:c r="BS34" s="5" t="str">
        <x:v>b66b997f</x:v>
      </x:c>
      <x:c r="BT34" s="5" t="str">
        <x:v>2026-11-08 01:21:02</x:v>
      </x:c>
      <x:c r="BU34" s="42" t="n">
        <x:f>M34-TODAY()</x:f>
        <x:v>69</x:v>
      </x:c>
    </x:row>
    <x:row r="35" ht="72" customHeight="1">
      <x:c r="A35" s="5" t="str">
        <x:v>-</x:v>
      </x:c>
      <x:c r="B35" s="8" t="n">
        <x:v>46331.469375</x:v>
      </x:c>
      <x:c r="C35" s="5" t="str">
        <x:v>MSFT</x:v>
      </x:c>
      <x:c r="D35" s="5" t="str">
        <x:v>未审核</x:v>
      </x:c>
      <x:c r="E35" s="7" t="str">
        <x:v>本轮抓取尚未通过逐条复核，按规则显示未审核</x:v>
      </x:c>
      <x:c r="F35" s="5" t="str">
        <x:v>MSFT 261106 547.50C</x:v>
      </x:c>
      <x:c r="G35" s="5" t="str">
        <x:v>主動賣出</x:v>
      </x:c>
      <x:c r="H35" s="5" t="str">
        <x:v>🔥 億元級確定開倉 ($130.6M)</x:v>
      </x:c>
      <x:c r="I35" s="7" t="str">
        <x:v>-</x:v>
      </x:c>
      <x:c r="J35" s="5" t="str">
        <x:v>-</x:v>
      </x:c>
      <x:c r="K35" s="5" t="str">
        <x:v>未审核</x:v>
      </x:c>
      <x:c r="L35" s="5" t="str"/>
      <x:c r="M35" s="9" t="n">
        <x:v>46332</x:v>
      </x:c>
      <x:c r="N35" s="10" t="n">
        <x:v>-1</x:v>
      </x:c>
      <x:c r="O35" s="10" t="n">
        <x:v>1</x:v>
      </x:c>
      <x:c r="P35" s="11" t="n">
        <x:v>547.5</x:v>
      </x:c>
      <x:c r="Q35" s="5" t="str">
        <x:v>Mid (中間價撮合)</x:v>
      </x:c>
      <x:c r="R35" s="11" t="n">
        <x:v>544.765</x:v>
      </x:c>
      <x:c r="S35" s="11" t="n">
        <x:v>1062001</x:v>
      </x:c>
      <x:c r="T35" s="11" t="n">
        <x:v>1062000.91</x:v>
      </x:c>
      <x:c r="U35" s="11" t="n">
        <x:v>70.72</x:v>
      </x:c>
      <x:c r="V35" s="11" t="str">
        <x:v>-∞</x:v>
      </x:c>
      <x:c r="W35" s="11" t="str">
        <x:v>1:∞</x:v>
      </x:c>
      <x:c r="X35" s="5" t="str">
        <x:v>551.95</x:v>
      </x:c>
      <x:c r="Y35" s="11" t="n">
        <x:v>130578750</x:v>
      </x:c>
      <x:c r="Z35" s="11" t="n">
        <x:v>1.32</x:v>
      </x:c>
      <x:c r="AA35" s="7" t="str">
        <x:v>Naked Call Selling (高位阻力壓制)</x:v>
      </x:c>
      <x:c r="AB35" s="7" t="str">
        <x:v>看平偏空</x:v>
      </x:c>
      <x:c r="AC35" s="5" t="str">
        <x:v>-</x:v>
      </x:c>
      <x:c r="AD35" s="7" t="str">
        <x:v>Single Leg</x:v>
      </x:c>
      <x:c r="AE35" s="5" t="str">
        <x:v>單腿</x:v>
      </x:c>
      <x:c r="AF35" s="5" t="str">
        <x:v>Guaranteed Open (確定性開倉)</x:v>
      </x:c>
      <x:c r="AG35" s="5" t="str">
        <x:v>↓看空</x:v>
      </x:c>
      <x:c r="AH35" s="5" t="str">
        <x:v>普通成交</x:v>
      </x:c>
      <x:c r="AI35" s="5" t="str">
        <x:v>AUTO</x:v>
      </x:c>
      <x:c r="AJ35" s="10" t="n">
        <x:v>2385</x:v>
      </x:c>
      <x:c r="AK35" s="12" t="n">
        <x:v>4.452834</x:v>
      </x:c>
      <x:c r="AL35" s="12" t="n">
        <x:v>4.4</x:v>
      </x:c>
      <x:c r="AM35" s="12" t="n">
        <x:v>4.85</x:v>
      </x:c>
      <x:c r="AN35" s="11" t="n">
        <x:v>0.502</x:v>
      </x:c>
      <x:c r="AO35" s="11" t="n">
        <x:v>46.558</x:v>
      </x:c>
      <x:c r="AP35" s="13" t="n">
        <x:v>0.420496</x:v>
      </x:c>
      <x:c r="AQ35" s="13" t="n">
        <x:v>0.02637</x:v>
      </x:c>
      <x:c r="AR35" s="13" t="n">
        <x:v>0.124517</x:v>
      </x:c>
      <x:c r="AS35" s="13" t="n">
        <x:v>-3.136561</x:v>
      </x:c>
      <x:c r="AT35" s="13" t="n">
        <x:v>0.007683</x:v>
      </x:c>
      <x:c r="AU35" s="10" t="n">
        <x:v>2951</x:v>
      </x:c>
      <x:c r="AV35" s="10" t="n">
        <x:v>1413</x:v>
      </x:c>
      <x:c r="AW35" s="14" t="n">
        <x:v>1.6879</x:v>
      </x:c>
      <x:c r="AX35" s="14" t="n">
        <x:v>2.08846</x:v>
      </x:c>
      <x:c r="AY35" s="5" t="str">
        <x:v>AMEX,BOX,CBOE,#28,EDGX,#30,ISE,#32,MIAX,ARCA,MPRL,NSDQ,BX,#38,PHLX,BZX,MEMX,#42,#43,#44</x:v>
      </x:c>
      <x:c r="AZ35" s="5" t="str">
        <x:v>20261028</x:v>
      </x:c>
      <x:c r="BA35" s="5" t="str">
        <x:v>-</x:v>
      </x:c>
      <x:c r="BB35" s="5" t="str">
        <x:v>508850909</x:v>
      </x:c>
      <x:c r="BC35" s="5" t="str">
        <x:v>201345</x:v>
      </x:c>
      <x:c r="BD35" s="5" t="str">
        <x:v>81</x:v>
      </x:c>
      <x:c r="BE35" s="5" t="str">
        <x:v>0</x:v>
      </x:c>
      <x:c r="BF35" s="5" t="str"/>
      <x:c r="BG35" s="5" t="str"/>
      <x:c r="BH35" s="5" t="str">
        <x:v>1</x:v>
      </x:c>
      <x:c r="BI35" s="5" t="str">
        <x:v>10002508</x:v>
      </x:c>
      <x:c r="BJ35" s="5" t="str">
        <x:v>10002116</x:v>
      </x:c>
      <x:c r="BK35" s="5" t="str">
        <x:v>bfa881e68372ed739e6a240c8d9e8125</x:v>
      </x:c>
      <x:c r="BL35" s="5" t="str">
        <x:v>0</x:v>
      </x:c>
      <x:c r="BM35" s="5" t="str">
        <x:v>5002682822</x:v>
      </x:c>
      <x:c r="BN35" s="5" t="str">
        <x:v>1</x:v>
      </x:c>
      <x:c r="BO35" s="5" t="str"/>
      <x:c r="BP35" s="5" t="str">
        <x:v>508850909_1793891754_7704706415994077184_1793891754_7704706415994077249</x:v>
      </x:c>
      <x:c r="BQ35" s="5" t="str">
        <x:v>1</x:v>
      </x:c>
      <x:c r="BR35" s="5" t="str">
        <x:v>25</x:v>
      </x:c>
      <x:c r="BS35" s="5" t="str">
        <x:v>b66b997f</x:v>
      </x:c>
      <x:c r="BT35" s="5" t="str">
        <x:v>2026-11-08 01:21:02</x:v>
      </x:c>
      <x:c r="BU35" s="42" t="n">
        <x:f>M35-TODAY()</x:f>
        <x:v>-1</x:v>
      </x:c>
    </x:row>
    <x:row r="36" ht="72" customHeight="1">
      <x:c r="A36" s="5" t="str">
        <x:v>-</x:v>
      </x:c>
      <x:c r="B36" s="8" t="n">
        <x:v>46331.46679398148</x:v>
      </x:c>
      <x:c r="C36" s="5" t="str">
        <x:v>MSFT</x:v>
      </x:c>
      <x:c r="D36" s="5" t="str">
        <x:v>未审核</x:v>
      </x:c>
      <x:c r="E36" s="7" t="str">
        <x:v>本轮抓取尚未通过逐条复核，按规则显示未审核</x:v>
      </x:c>
      <x:c r="F36" s="5" t="str">
        <x:v>MSFT 261120 530.00C</x:v>
      </x:c>
      <x:c r="G36" s="5" t="str">
        <x:v>主動賣出</x:v>
      </x:c>
      <x:c r="H36" s="5" t="str">
        <x:v>📢 超級巨鯨大單 ($83.7M)</x:v>
      </x:c>
      <x:c r="I36" s="7" t="str">
        <x:v>-</x:v>
      </x:c>
      <x:c r="J36" s="5" t="str">
        <x:v>-</x:v>
      </x:c>
      <x:c r="K36" s="5" t="str">
        <x:v>未审核</x:v>
      </x:c>
      <x:c r="L36" s="5" t="str"/>
      <x:c r="M36" s="9" t="n">
        <x:v>46346</x:v>
      </x:c>
      <x:c r="N36" s="10" t="n">
        <x:v>13</x:v>
      </x:c>
      <x:c r="O36" s="10" t="n">
        <x:v>15</x:v>
      </x:c>
      <x:c r="P36" s="11" t="n">
        <x:v>530</x:v>
      </x:c>
      <x:c r="Q36" s="5" t="str">
        <x:v>Below Bid (破買一砸盤)</x:v>
      </x:c>
      <x:c r="R36" s="11" t="n">
        <x:v>543.85</x:v>
      </x:c>
      <x:c r="S36" s="11" t="n">
        <x:v>3489710</x:v>
      </x:c>
      <x:c r="T36" s="11" t="n">
        <x:v>3489710</x:v>
      </x:c>
      <x:c r="U36" s="11" t="n">
        <x:v>59.38</x:v>
      </x:c>
      <x:c r="V36" s="11" t="str">
        <x:v>-∞</x:v>
      </x:c>
      <x:c r="W36" s="11" t="str">
        <x:v>1:∞</x:v>
      </x:c>
      <x:c r="X36" s="5" t="str">
        <x:v>552.10</x:v>
      </x:c>
      <x:c r="Y36" s="11" t="n">
        <x:v>83687000</x:v>
      </x:c>
      <x:c r="Z36" s="11" t="n">
        <x:v>1.52</x:v>
      </x:c>
      <x:c r="AA36" s="7" t="str">
        <x:v>Single Leg Flow (普通單腿異動)</x:v>
      </x:c>
      <x:c r="AB36" s="7" t="str">
        <x:v>中性</x:v>
      </x:c>
      <x:c r="AC36" s="5" t="str">
        <x:v>-</x:v>
      </x:c>
      <x:c r="AD36" s="7" t="str">
        <x:v>Single Leg</x:v>
      </x:c>
      <x:c r="AE36" s="5" t="str">
        <x:v>單腿</x:v>
      </x:c>
      <x:c r="AF36" s="5" t="str">
        <x:v>Unconfirmed (常規未確認)</x:v>
      </x:c>
      <x:c r="AG36" s="5" t="str">
        <x:v>↓看空</x:v>
      </x:c>
      <x:c r="AH36" s="5" t="str">
        <x:v>普通成交</x:v>
      </x:c>
      <x:c r="AI36" s="5" t="str">
        <x:v>AUTO</x:v>
      </x:c>
      <x:c r="AJ36" s="10" t="n">
        <x:v>1579</x:v>
      </x:c>
      <x:c r="AK36" s="12" t="n">
        <x:v>22.10076</x:v>
      </x:c>
      <x:c r="AL36" s="12" t="n">
        <x:v>22.15</x:v>
      </x:c>
      <x:c r="AM36" s="12" t="n">
        <x:v>22.7</x:v>
      </x:c>
      <x:c r="AN36" s="11" t="n">
        <x:v>-2.546</x:v>
      </x:c>
      <x:c r="AO36" s="11" t="n">
        <x:v>32.355</x:v>
      </x:c>
      <x:c r="AP36" s="13" t="n">
        <x:v>0.689099</x:v>
      </x:c>
      <x:c r="AQ36" s="13" t="n">
        <x:v>0.009791</x:v>
      </x:c>
      <x:c r="AR36" s="13" t="n">
        <x:v>0.393822</x:v>
      </x:c>
      <x:c r="AS36" s="13" t="n">
        <x:v>-0.464279</x:v>
      </x:c>
      <x:c r="AT36" s="13" t="n">
        <x:v>0.147113</x:v>
      </x:c>
      <x:c r="AU36" s="10" t="n">
        <x:v>3634</x:v>
      </x:c>
      <x:c r="AV36" s="10" t="n">
        <x:v>8652</x:v>
      </x:c>
      <x:c r="AW36" s="14" t="n">
        <x:v>0.1825</x:v>
      </x:c>
      <x:c r="AX36" s="14" t="n">
        <x:v>0.42001</x:v>
      </x:c>
      <x:c r="AY36" s="5" t="str">
        <x:v>CBOE</x:v>
      </x:c>
      <x:c r="AZ36" s="5" t="str">
        <x:v>20261028</x:v>
      </x:c>
      <x:c r="BA36" s="5" t="str">
        <x:v>-</x:v>
      </x:c>
      <x:c r="BB36" s="5" t="str">
        <x:v>502518306</x:v>
      </x:c>
      <x:c r="BC36" s="5" t="str">
        <x:v>201345</x:v>
      </x:c>
      <x:c r="BD36" s="5" t="str">
        <x:v>81</x:v>
      </x:c>
      <x:c r="BE36" s="5" t="str">
        <x:v>0</x:v>
      </x:c>
      <x:c r="BF36" s="5" t="str"/>
      <x:c r="BG36" s="5" t="str"/>
      <x:c r="BH36" s="5" t="str">
        <x:v>1</x:v>
      </x:c>
      <x:c r="BI36" s="5" t="str">
        <x:v>10002508</x:v>
      </x:c>
      <x:c r="BJ36" s="5" t="str">
        <x:v>10002116</x:v>
      </x:c>
      <x:c r="BK36" s="5" t="str">
        <x:v>754bc0e57ace5e4d69ceb19a486df841</x:v>
      </x:c>
      <x:c r="BL36" s="5" t="str">
        <x:v>0</x:v>
      </x:c>
      <x:c r="BM36" s="5" t="str">
        <x:v>5002682759</x:v>
      </x:c>
      <x:c r="BN36" s="5" t="str">
        <x:v>1</x:v>
      </x:c>
      <x:c r="BO36" s="5" t="str"/>
      <x:c r="BP36" s="5" t="str">
        <x:v>502518306_1793891531_7704705458216370178_1793891531_7704705458216370196</x:v>
      </x:c>
      <x:c r="BQ36" s="5" t="str">
        <x:v>1</x:v>
      </x:c>
      <x:c r="BR36" s="5" t="str">
        <x:v>27</x:v>
      </x:c>
      <x:c r="BS36" s="5" t="str">
        <x:v>b66b997f</x:v>
      </x:c>
      <x:c r="BT36" s="5" t="str">
        <x:v>2026-11-08 01:21:02</x:v>
      </x:c>
      <x:c r="BU36" s="42" t="n">
        <x:f>M36-TODAY()</x:f>
        <x:v>13</x:v>
      </x:c>
    </x:row>
    <x:row r="37" ht="72" customHeight="1">
      <x:c r="A37" s="5" t="str">
        <x:v>-</x:v>
      </x:c>
      <x:c r="B37" s="8" t="n">
        <x:v>46331.465162037035</x:v>
      </x:c>
      <x:c r="C37" s="5" t="str">
        <x:v>MSFT</x:v>
      </x:c>
      <x:c r="D37" s="5" t="str">
        <x:v>未审核</x:v>
      </x:c>
      <x:c r="E37" s="7" t="str">
        <x:v>本轮抓取尚未通过逐条复核，按规则显示未审核</x:v>
      </x:c>
      <x:c r="F37" s="5" t="str">
        <x:v>MSFT 261113 540.00C</x:v>
      </x:c>
      <x:c r="G37" s="5" t="str">
        <x:v>中性</x:v>
      </x:c>
      <x:c r="H37" s="5" t="str">
        <x:v>📢 超級巨鯨大單 ($162.2M)</x:v>
      </x:c>
      <x:c r="I37" s="7" t="str">
        <x:v>-</x:v>
      </x:c>
      <x:c r="J37" s="5" t="str">
        <x:v>-</x:v>
      </x:c>
      <x:c r="K37" s="5" t="str">
        <x:v>未审核</x:v>
      </x:c>
      <x:c r="L37" s="5" t="str"/>
      <x:c r="M37" s="9" t="n">
        <x:v>46339</x:v>
      </x:c>
      <x:c r="N37" s="10" t="n">
        <x:v>6</x:v>
      </x:c>
      <x:c r="O37" s="10" t="n">
        <x:v>8</x:v>
      </x:c>
      <x:c r="P37" s="11" t="n">
        <x:v>540</x:v>
      </x:c>
      <x:c r="Q37" s="5" t="str">
        <x:v>Mid (中間價撮合)</x:v>
      </x:c>
      <x:c r="R37" s="11" t="n">
        <x:v>544.71</x:v>
      </x:c>
      <x:c r="S37" s="11" t="n">
        <x:v>4085455</x:v>
      </x:c>
      <x:c r="T37" s="11" t="str">
        <x:v>+∞</x:v>
      </x:c>
      <x:c r="U37" s="11" t="n">
        <x:v>37.01</x:v>
      </x:c>
      <x:c r="V37" s="11" t="n">
        <x:v>-4085455.02</x:v>
      </x:c>
      <x:c r="W37" s="11" t="str">
        <x:v>∞:1</x:v>
      </x:c>
      <x:c r="X37" s="5" t="str">
        <x:v>553.60</x:v>
      </x:c>
      <x:c r="Y37" s="11" t="n">
        <x:v>162216000</x:v>
      </x:c>
      <x:c r="Z37" s="11" t="n">
        <x:v>1.63</x:v>
      </x:c>
      <x:c r="AA37" s="7" t="str">
        <x:v>Single Leg Flow (普通單腿異動)</x:v>
      </x:c>
      <x:c r="AB37" s="7" t="str">
        <x:v>中性</x:v>
      </x:c>
      <x:c r="AC37" s="5" t="str">
        <x:v>-</x:v>
      </x:c>
      <x:c r="AD37" s="7" t="str">
        <x:v>Single Leg</x:v>
      </x:c>
      <x:c r="AE37" s="5" t="str">
        <x:v>單腿</x:v>
      </x:c>
      <x:c r="AF37" s="5" t="str">
        <x:v>Position Turnover (大單換手/存量博弈)</x:v>
      </x:c>
      <x:c r="AG37" s="5" t="str">
        <x:v>中性</x:v>
      </x:c>
      <x:c r="AH37" s="5" t="str">
        <x:v>普通成交</x:v>
      </x:c>
      <x:c r="AI37" s="5" t="str">
        <x:v>AUTO</x:v>
      </x:c>
      <x:c r="AJ37" s="10" t="n">
        <x:v>3004</x:v>
      </x:c>
      <x:c r="AK37" s="12" t="n">
        <x:v>13.60005</x:v>
      </x:c>
      <x:c r="AL37" s="12" t="n">
        <x:v>13.5</x:v>
      </x:c>
      <x:c r="AM37" s="12" t="n">
        <x:v>14.3</x:v>
      </x:c>
      <x:c r="AN37" s="11" t="n">
        <x:v>-0.864</x:v>
      </x:c>
      <x:c r="AO37" s="11" t="n">
        <x:v>33.739</x:v>
      </x:c>
      <x:c r="AP37" s="13" t="n">
        <x:v>0.595224</x:v>
      </x:c>
      <x:c r="AQ37" s="13" t="n">
        <x:v>0.014004</x:v>
      </x:c>
      <x:c r="AR37" s="13" t="n">
        <x:v>0.317831</x:v>
      </x:c>
      <x:c r="AS37" s="13" t="n">
        <x:v>-0.705795</x:v>
      </x:c>
      <x:c r="AT37" s="13" t="n">
        <x:v>0.070201</x:v>
      </x:c>
      <x:c r="AU37" s="10" t="n">
        <x:v>3148</x:v>
      </x:c>
      <x:c r="AV37" s="10" t="n">
        <x:v>3692</x:v>
      </x:c>
      <x:c r="AW37" s="14" t="n">
        <x:v>0.8137</x:v>
      </x:c>
      <x:c r="AX37" s="14" t="n">
        <x:v>0.85265</x:v>
      </x:c>
      <x:c r="AY37" s="5" t="str">
        <x:v>ARCA,NSDQ</x:v>
      </x:c>
      <x:c r="AZ37" s="5" t="str">
        <x:v>20261028</x:v>
      </x:c>
      <x:c r="BA37" s="5" t="str">
        <x:v>-</x:v>
      </x:c>
      <x:c r="BB37" s="5" t="str">
        <x:v>508446795</x:v>
      </x:c>
      <x:c r="BC37" s="5" t="str">
        <x:v>201345</x:v>
      </x:c>
      <x:c r="BD37" s="5" t="str">
        <x:v>81</x:v>
      </x:c>
      <x:c r="BE37" s="5" t="str">
        <x:v>0</x:v>
      </x:c>
      <x:c r="BF37" s="5" t="str"/>
      <x:c r="BG37" s="5" t="str"/>
      <x:c r="BH37" s="5" t="str">
        <x:v>3</x:v>
      </x:c>
      <x:c r="BI37" s="5" t="str">
        <x:v>10002508</x:v>
      </x:c>
      <x:c r="BJ37" s="5" t="str">
        <x:v>10002116</x:v>
      </x:c>
      <x:c r="BK37" s="5" t="str">
        <x:v>46ec5cf7c43801ad606618e0f1a2d368</x:v>
      </x:c>
      <x:c r="BL37" s="5" t="str">
        <x:v>0</x:v>
      </x:c>
      <x:c r="BM37" s="5" t="str">
        <x:v>5002682722</x:v>
      </x:c>
      <x:c r="BN37" s="5" t="str">
        <x:v>1</x:v>
      </x:c>
      <x:c r="BO37" s="5" t="str"/>
      <x:c r="BP37" s="5" t="str">
        <x:v>508446795_1793891390_7704704852625981440_1793891390_7704704852625981454</x:v>
      </x:c>
      <x:c r="BQ37" s="5" t="str">
        <x:v>1</x:v>
      </x:c>
      <x:c r="BR37" s="5" t="str">
        <x:v>34</x:v>
      </x:c>
      <x:c r="BS37" s="5" t="str">
        <x:v>b66b997f</x:v>
      </x:c>
      <x:c r="BT37" s="5" t="str">
        <x:v>2026-11-08 01:21:02</x:v>
      </x:c>
      <x:c r="BU37" s="42" t="n">
        <x:f>M37-TODAY()</x:f>
        <x:v>6</x:v>
      </x:c>
    </x:row>
    <x:row r="38" ht="72" customHeight="1">
      <x:c r="A38" s="5" t="str">
        <x:v>-</x:v>
      </x:c>
      <x:c r="B38" s="8" t="n">
        <x:v>46331.46282407407</x:v>
      </x:c>
      <x:c r="C38" s="5" t="str">
        <x:v>MSFT</x:v>
      </x:c>
      <x:c r="D38" s="5" t="str">
        <x:v>未审核</x:v>
      </x:c>
      <x:c r="E38" s="7" t="str">
        <x:v>本轮抓取尚未通过逐条复核，按规则显示未审核</x:v>
      </x:c>
      <x:c r="F38" s="5" t="str">
        <x:v>MSFT 261106 540.00C</x:v>
      </x:c>
      <x:c r="G38" s="5" t="str">
        <x:v>主動買入</x:v>
      </x:c>
      <x:c r="H38" s="5" t="str">
        <x:v>📢 超級巨鯨大單 ($75.0M)</x:v>
      </x:c>
      <x:c r="I38" s="7" t="str">
        <x:v>-</x:v>
      </x:c>
      <x:c r="J38" s="5" t="str">
        <x:v>-</x:v>
      </x:c>
      <x:c r="K38" s="5" t="str">
        <x:v>未审核</x:v>
      </x:c>
      <x:c r="L38" s="5" t="str"/>
      <x:c r="M38" s="9" t="n">
        <x:v>46332</x:v>
      </x:c>
      <x:c r="N38" s="10" t="n">
        <x:v>-1</x:v>
      </x:c>
      <x:c r="O38" s="10" t="n">
        <x:v>1</x:v>
      </x:c>
      <x:c r="P38" s="11" t="n">
        <x:v>540</x:v>
      </x:c>
      <x:c r="Q38" s="5" t="str">
        <x:v>At Ask (賣一主動買)</x:v>
      </x:c>
      <x:c r="R38" s="11" t="n">
        <x:v>544.41</x:v>
      </x:c>
      <x:c r="S38" s="11" t="n">
        <x:v>1110400</x:v>
      </x:c>
      <x:c r="T38" s="11" t="str">
        <x:v>+∞</x:v>
      </x:c>
      <x:c r="U38" s="11" t="n">
        <x:v>38.11</x:v>
      </x:c>
      <x:c r="V38" s="11" t="n">
        <x:v>-1110400</x:v>
      </x:c>
      <x:c r="W38" s="11" t="str">
        <x:v>∞:1</x:v>
      </x:c>
      <x:c r="X38" s="5" t="str">
        <x:v>548.00</x:v>
      </x:c>
      <x:c r="Y38" s="11" t="n">
        <x:v>74952000</x:v>
      </x:c>
      <x:c r="Z38" s="11" t="n">
        <x:v>0.66</x:v>
      </x:c>
      <x:c r="AA38" s="7" t="str">
        <x:v>Single Leg Flow (普通單腿異動)</x:v>
      </x:c>
      <x:c r="AB38" s="7" t="str">
        <x:v>看多</x:v>
      </x:c>
      <x:c r="AC38" s="5" t="str">
        <x:v>-</x:v>
      </x:c>
      <x:c r="AD38" s="7" t="str">
        <x:v>Single Leg</x:v>
      </x:c>
      <x:c r="AE38" s="5" t="str">
        <x:v>單腿</x:v>
      </x:c>
      <x:c r="AF38" s="5" t="str">
        <x:v>Unconfirmed (常規未確認)</x:v>
      </x:c>
      <x:c r="AG38" s="5" t="str">
        <x:v>↑看多</x:v>
      </x:c>
      <x:c r="AH38" s="5" t="str">
        <x:v>普通成交</x:v>
      </x:c>
      <x:c r="AI38" s="5" t="str">
        <x:v>AUTO</x:v>
      </x:c>
      <x:c r="AJ38" s="10" t="n">
        <x:v>1388</x:v>
      </x:c>
      <x:c r="AK38" s="12" t="n">
        <x:v>8</x:v>
      </x:c>
      <x:c r="AL38" s="12" t="n">
        <x:v>7.5</x:v>
      </x:c>
      <x:c r="AM38" s="12" t="n">
        <x:v>8</x:v>
      </x:c>
      <x:c r="AN38" s="11" t="n">
        <x:v>-0.81</x:v>
      </x:c>
      <x:c r="AO38" s="11" t="n">
        <x:v>42.362</x:v>
      </x:c>
      <x:c r="AP38" s="13" t="n">
        <x:v>0.642065</x:v>
      </x:c>
      <x:c r="AQ38" s="13" t="n">
        <x:v>0.027581</x:v>
      </x:c>
      <x:c r="AR38" s="13" t="n">
        <x:v>0.11931</x:v>
      </x:c>
      <x:c r="AS38" s="13" t="n">
        <x:v>-2.624632</x:v>
      </x:c>
      <x:c r="AT38" s="13" t="n">
        <x:v>0.01176</x:v>
      </x:c>
      <x:c r="AU38" s="10" t="n">
        <x:v>6486</x:v>
      </x:c>
      <x:c r="AV38" s="10" t="n">
        <x:v>9170</x:v>
      </x:c>
      <x:c r="AW38" s="14" t="n">
        <x:v>0.1514</x:v>
      </x:c>
      <x:c r="AX38" s="14" t="n">
        <x:v>0.7073</x:v>
      </x:c>
      <x:c r="AY38" s="5" t="str">
        <x:v>ARCA</x:v>
      </x:c>
      <x:c r="AZ38" s="5" t="str">
        <x:v>20261028</x:v>
      </x:c>
      <x:c r="BA38" s="5" t="str">
        <x:v>-</x:v>
      </x:c>
      <x:c r="BB38" s="5" t="str">
        <x:v>508323699</x:v>
      </x:c>
      <x:c r="BC38" s="5" t="str">
        <x:v>201345</x:v>
      </x:c>
      <x:c r="BD38" s="5" t="str">
        <x:v>81</x:v>
      </x:c>
      <x:c r="BE38" s="5" t="str">
        <x:v>0</x:v>
      </x:c>
      <x:c r="BF38" s="5" t="str">
        <x:v>AUTO</x:v>
      </x:c>
      <x:c r="BG38" s="5" t="str">
        <x:v>ARCA</x:v>
      </x:c>
      <x:c r="BH38" s="5" t="str">
        <x:v>2</x:v>
      </x:c>
      <x:c r="BI38" s="5" t="str">
        <x:v>10002508</x:v>
      </x:c>
      <x:c r="BJ38" s="5" t="str">
        <x:v>10002116</x:v>
      </x:c>
      <x:c r="BK38" s="5" t="str">
        <x:v>0c2efa0f8624fe3691552b22c6ef628f</x:v>
      </x:c>
      <x:c r="BL38" s="5" t="str">
        <x:v>0</x:v>
      </x:c>
      <x:c r="BM38" s="5" t="str">
        <x:v>5002682670</x:v>
      </x:c>
      <x:c r="BN38" s="5" t="str">
        <x:v>1</x:v>
      </x:c>
      <x:c r="BO38" s="5" t="str">
        <x:v>34</x:v>
      </x:c>
      <x:c r="BP38" s="5" t="str"/>
      <x:c r="BQ38" s="5" t="str">
        <x:v>0</x:v>
      </x:c>
      <x:c r="BR38" s="5" t="str">
        <x:v>34</x:v>
      </x:c>
      <x:c r="BS38" s="5" t="str">
        <x:v>b66b997f</x:v>
      </x:c>
      <x:c r="BT38" s="5" t="str">
        <x:v>2026-11-08 01:21:02</x:v>
      </x:c>
      <x:c r="BU38" s="42" t="n">
        <x:f>M38-TODAY()</x:f>
        <x:v>-1</x:v>
      </x:c>
    </x:row>
    <x:row r="39" ht="72" customHeight="1">
      <x:c r="A39" s="5" t="str">
        <x:v>-</x:v>
      </x:c>
      <x:c r="B39" s="8" t="n">
        <x:v>46331.453831018516</x:v>
      </x:c>
      <x:c r="C39" s="5" t="str">
        <x:v>MSFT</x:v>
      </x:c>
      <x:c r="D39" s="5" t="str">
        <x:v>未审核</x:v>
      </x:c>
      <x:c r="E39" s="7" t="str">
        <x:v>本轮抓取尚未通过逐条复核，按规则显示未审核</x:v>
      </x:c>
      <x:c r="F39" s="5" t="str">
        <x:v>MSFT 261106 540.00C</x:v>
      </x:c>
      <x:c r="G39" s="5" t="str">
        <x:v>主動賣出</x:v>
      </x:c>
      <x:c r="H39" s="5" t="str">
        <x:v>📢 超級巨鯨大單 ($99.4M)</x:v>
      </x:c>
      <x:c r="I39" s="7" t="str">
        <x:v>-</x:v>
      </x:c>
      <x:c r="J39" s="5" t="str">
        <x:v>-</x:v>
      </x:c>
      <x:c r="K39" s="5" t="str">
        <x:v>未审核</x:v>
      </x:c>
      <x:c r="L39" s="5" t="str"/>
      <x:c r="M39" s="9" t="n">
        <x:v>46332</x:v>
      </x:c>
      <x:c r="N39" s="10" t="n">
        <x:v>-1</x:v>
      </x:c>
      <x:c r="O39" s="10" t="n">
        <x:v>1</x:v>
      </x:c>
      <x:c r="P39" s="11" t="n">
        <x:v>540</x:v>
      </x:c>
      <x:c r="Q39" s="5" t="str">
        <x:v>At Bid (買一主動賣)</x:v>
      </x:c>
      <x:c r="R39" s="11" t="n">
        <x:v>546.24</x:v>
      </x:c>
      <x:c r="S39" s="11" t="n">
        <x:v>1674400</x:v>
      </x:c>
      <x:c r="T39" s="11" t="n">
        <x:v>1674400</x:v>
      </x:c>
      <x:c r="U39" s="11" t="n">
        <x:v>61.29</x:v>
      </x:c>
      <x:c r="V39" s="11" t="str">
        <x:v>-∞</x:v>
      </x:c>
      <x:c r="W39" s="11" t="str">
        <x:v>1:∞</x:v>
      </x:c>
      <x:c r="X39" s="5" t="str">
        <x:v>549.10</x:v>
      </x:c>
      <x:c r="Y39" s="11" t="n">
        <x:v>99360000</x:v>
      </x:c>
      <x:c r="Z39" s="11" t="n">
        <x:v>0.52</x:v>
      </x:c>
      <x:c r="AA39" s="7" t="str">
        <x:v>Single Leg Flow (普通單腿異動)</x:v>
      </x:c>
      <x:c r="AB39" s="7" t="str">
        <x:v>中性</x:v>
      </x:c>
      <x:c r="AC39" s="5" t="str">
        <x:v>-</x:v>
      </x:c>
      <x:c r="AD39" s="7" t="str">
        <x:v>Single Leg</x:v>
      </x:c>
      <x:c r="AE39" s="5" t="str">
        <x:v>單腿</x:v>
      </x:c>
      <x:c r="AF39" s="5" t="str">
        <x:v>Unconfirmed (常規未確認)</x:v>
      </x:c>
      <x:c r="AG39" s="5" t="str">
        <x:v>↓看空</x:v>
      </x:c>
      <x:c r="AH39" s="5" t="str">
        <x:v>普通成交</x:v>
      </x:c>
      <x:c r="AI39" s="5" t="str">
        <x:v>AUTO</x:v>
      </x:c>
      <x:c r="AJ39" s="10" t="n">
        <x:v>1840</x:v>
      </x:c>
      <x:c r="AK39" s="12" t="n">
        <x:v>9.1</x:v>
      </x:c>
      <x:c r="AL39" s="12" t="n">
        <x:v>9.1</x:v>
      </x:c>
      <x:c r="AM39" s="12" t="n">
        <x:v>9.55</x:v>
      </x:c>
      <x:c r="AN39" s="11" t="n">
        <x:v>-1.142</x:v>
      </x:c>
      <x:c r="AO39" s="11" t="n">
        <x:v>35.183</x:v>
      </x:c>
      <x:c r="AP39" s="13" t="n">
        <x:v>0.743715</x:v>
      </x:c>
      <x:c r="AQ39" s="13" t="n">
        <x:v>0.028394</x:v>
      </x:c>
      <x:c r="AR39" s="13" t="n">
        <x:v>0.103743</x:v>
      </x:c>
      <x:c r="AS39" s="13" t="n">
        <x:v>-1.636323</x:v>
      </x:c>
      <x:c r="AT39" s="13" t="n">
        <x:v>0.013803</x:v>
      </x:c>
      <x:c r="AU39" s="10" t="n">
        <x:v>3302</x:v>
      </x:c>
      <x:c r="AV39" s="10" t="n">
        <x:v>9170</x:v>
      </x:c>
      <x:c r="AW39" s="14" t="n">
        <x:v>0.2007</x:v>
      </x:c>
      <x:c r="AX39" s="14" t="n">
        <x:v>0.36008</x:v>
      </x:c>
      <x:c r="AY39" s="5" t="str">
        <x:v>CBOE</x:v>
      </x:c>
      <x:c r="AZ39" s="5" t="str">
        <x:v>20261028</x:v>
      </x:c>
      <x:c r="BA39" s="5" t="str">
        <x:v>-</x:v>
      </x:c>
      <x:c r="BB39" s="5" t="str">
        <x:v>508323699</x:v>
      </x:c>
      <x:c r="BC39" s="5" t="str">
        <x:v>201345</x:v>
      </x:c>
      <x:c r="BD39" s="5" t="str">
        <x:v>81</x:v>
      </x:c>
      <x:c r="BE39" s="5" t="str">
        <x:v>0</x:v>
      </x:c>
      <x:c r="BF39" s="5" t="str"/>
      <x:c r="BG39" s="5" t="str"/>
      <x:c r="BH39" s="5" t="str">
        <x:v>1</x:v>
      </x:c>
      <x:c r="BI39" s="5" t="str">
        <x:v>10002508</x:v>
      </x:c>
      <x:c r="BJ39" s="5" t="str">
        <x:v>10002116</x:v>
      </x:c>
      <x:c r="BK39" s="5" t="str">
        <x:v>1150c8d617249811905aef4c5a977c08</x:v>
      </x:c>
      <x:c r="BL39" s="5" t="str">
        <x:v>0</x:v>
      </x:c>
      <x:c r="BM39" s="5" t="str">
        <x:v>5002682435</x:v>
      </x:c>
      <x:c r="BN39" s="5" t="str">
        <x:v>1</x:v>
      </x:c>
      <x:c r="BO39" s="5" t="str"/>
      <x:c r="BP39" s="5" t="str">
        <x:v>508323699_1793890411_7704700647852998656_1793890411_7704700647852998661</x:v>
      </x:c>
      <x:c r="BQ39" s="5" t="str">
        <x:v>1</x:v>
      </x:c>
      <x:c r="BR39" s="5" t="str">
        <x:v>27</x:v>
      </x:c>
      <x:c r="BS39" s="5" t="str">
        <x:v>b66b997f</x:v>
      </x:c>
      <x:c r="BT39" s="5" t="str">
        <x:v>2026-11-08 01:21:02</x:v>
      </x:c>
      <x:c r="BU39" s="42" t="n">
        <x:f>M39-TODAY()</x:f>
        <x:v>-1</x:v>
      </x:c>
    </x:row>
    <x:row r="40" ht="72" customHeight="1">
      <x:c r="A40" s="5" t="str">
        <x:v>-</x:v>
      </x:c>
      <x:c r="B40" s="8" t="n">
        <x:v>46331.44578703704</x:v>
      </x:c>
      <x:c r="C40" s="5" t="str">
        <x:v>MSFT</x:v>
      </x:c>
      <x:c r="D40" s="5" t="str">
        <x:v>未审核</x:v>
      </x:c>
      <x:c r="E40" s="7" t="str">
        <x:v>本轮抓取尚未通过逐条复核，按规则显示未审核</x:v>
      </x:c>
      <x:c r="F40" s="5" t="str">
        <x:v>MSFT 261120 580.00C</x:v>
      </x:c>
      <x:c r="G40" s="5" t="str">
        <x:v>主動賣出</x:v>
      </x:c>
      <x:c r="H40" s="5" t="str">
        <x:v>📢 超級巨鯨大單 ($58.4M)</x:v>
      </x:c>
      <x:c r="I40" s="7" t="str">
        <x:v>-</x:v>
      </x:c>
      <x:c r="J40" s="5" t="str">
        <x:v>-</x:v>
      </x:c>
      <x:c r="K40" s="5" t="str">
        <x:v>未审核</x:v>
      </x:c>
      <x:c r="L40" s="5" t="str"/>
      <x:c r="M40" s="9" t="n">
        <x:v>46346</x:v>
      </x:c>
      <x:c r="N40" s="10" t="n">
        <x:v>13</x:v>
      </x:c>
      <x:c r="O40" s="10" t="n">
        <x:v>15</x:v>
      </x:c>
      <x:c r="P40" s="11" t="n">
        <x:v>580</x:v>
      </x:c>
      <x:c r="Q40" s="5" t="str">
        <x:v>Mid (中間價撮合)</x:v>
      </x:c>
      <x:c r="R40" s="11" t="n">
        <x:v>551</x:v>
      </x:c>
      <x:c r="S40" s="11" t="n">
        <x:v>303794</x:v>
      </x:c>
      <x:c r="T40" s="11" t="n">
        <x:v>303793.98</x:v>
      </x:c>
      <x:c r="U40" s="11" t="n">
        <x:v>85.12</x:v>
      </x:c>
      <x:c r="V40" s="11" t="str">
        <x:v>-∞</x:v>
      </x:c>
      <x:c r="W40" s="11" t="str">
        <x:v>1:∞</x:v>
      </x:c>
      <x:c r="X40" s="5" t="str">
        <x:v>583.02</x:v>
      </x:c>
      <x:c r="Y40" s="11" t="n">
        <x:v>58406000</x:v>
      </x:c>
      <x:c r="Z40" s="11" t="n">
        <x:v>5.81</x:v>
      </x:c>
      <x:c r="AA40" s="7" t="str">
        <x:v>Naked Call Selling (高位阻力壓制)</x:v>
      </x:c>
      <x:c r="AB40" s="7" t="str">
        <x:v>看平偏空</x:v>
      </x:c>
      <x:c r="AC40" s="5" t="str">
        <x:v>-</x:v>
      </x:c>
      <x:c r="AD40" s="7" t="str">
        <x:v>Single Leg</x:v>
      </x:c>
      <x:c r="AE40" s="5" t="str">
        <x:v>單腿</x:v>
      </x:c>
      <x:c r="AF40" s="5" t="str">
        <x:v>Unconfirmed (常規未確認)</x:v>
      </x:c>
      <x:c r="AG40" s="5" t="str">
        <x:v>↓看空</x:v>
      </x:c>
      <x:c r="AH40" s="5" t="str">
        <x:v>普通成交</x:v>
      </x:c>
      <x:c r="AI40" s="5" t="str">
        <x:v>AUTO SLAN</x:v>
      </x:c>
      <x:c r="AJ40" s="10" t="n">
        <x:v>1007</x:v>
      </x:c>
      <x:c r="AK40" s="12" t="n">
        <x:v>3.016822</x:v>
      </x:c>
      <x:c r="AL40" s="12" t="n">
        <x:v>2.98</x:v>
      </x:c>
      <x:c r="AM40" s="12" t="n">
        <x:v>3.25</x:v>
      </x:c>
      <x:c r="AN40" s="11" t="n">
        <x:v>5.263</x:v>
      </x:c>
      <x:c r="AO40" s="11" t="n">
        <x:v>26.665</x:v>
      </x:c>
      <x:c r="AP40" s="13" t="n">
        <x:v>0.190496</x:v>
      </x:c>
      <x:c r="AQ40" s="13" t="n">
        <x:v>0.009041</x:v>
      </x:c>
      <x:c r="AR40" s="13" t="n">
        <x:v>0.3063</x:v>
      </x:c>
      <x:c r="AS40" s="13" t="n">
        <x:v>-0.279487</x:v>
      </x:c>
      <x:c r="AT40" s="13" t="n">
        <x:v>0.042646</x:v>
      </x:c>
      <x:c r="AU40" s="10" t="n">
        <x:v>5046</x:v>
      </x:c>
      <x:c r="AV40" s="10" t="n">
        <x:v>32798</x:v>
      </x:c>
      <x:c r="AW40" s="14" t="n">
        <x:v>0.0307</x:v>
      </x:c>
      <x:c r="AX40" s="14" t="n">
        <x:v>0.15385</x:v>
      </x:c>
      <x:c r="AY40" s="5" t="str">
        <x:v>AMEX,BOX,CBOE,#28,EDGX,#30,ISE,#32,MIAX,ARCA,MPRL,NSDQ,BX,#38,PHLX,BZX,MEMX,#42,#43,#44</x:v>
      </x:c>
      <x:c r="AZ40" s="5" t="str">
        <x:v>20261028</x:v>
      </x:c>
      <x:c r="BA40" s="5" t="str">
        <x:v>-</x:v>
      </x:c>
      <x:c r="BB40" s="5" t="str">
        <x:v>502506886</x:v>
      </x:c>
      <x:c r="BC40" s="5" t="str">
        <x:v>201345</x:v>
      </x:c>
      <x:c r="BD40" s="5" t="str">
        <x:v>81</x:v>
      </x:c>
      <x:c r="BE40" s="5" t="str">
        <x:v>0</x:v>
      </x:c>
      <x:c r="BF40" s="5" t="str"/>
      <x:c r="BG40" s="5" t="str"/>
      <x:c r="BH40" s="5" t="str">
        <x:v>1</x:v>
      </x:c>
      <x:c r="BI40" s="5" t="str">
        <x:v>10002508</x:v>
      </x:c>
      <x:c r="BJ40" s="5" t="str">
        <x:v>10002116</x:v>
      </x:c>
      <x:c r="BK40" s="5" t="str">
        <x:v>a195bdcdc5685a5d49c4ebfa927c53e5</x:v>
      </x:c>
      <x:c r="BL40" s="5" t="str">
        <x:v>0</x:v>
      </x:c>
      <x:c r="BM40" s="5" t="str">
        <x:v>5002682212</x:v>
      </x:c>
      <x:c r="BN40" s="5" t="str">
        <x:v>1</x:v>
      </x:c>
      <x:c r="BO40" s="5" t="str"/>
      <x:c r="BP40" s="5" t="str">
        <x:v>502506886_1793889716_7704697662850727936_1793889716_7704697662850728020</x:v>
      </x:c>
      <x:c r="BQ40" s="5" t="str">
        <x:v>1</x:v>
      </x:c>
      <x:c r="BR40" s="5" t="str">
        <x:v>25</x:v>
      </x:c>
      <x:c r="BS40" s="5" t="str">
        <x:v>b66b997f</x:v>
      </x:c>
      <x:c r="BT40" s="5" t="str">
        <x:v>2026-11-08 01:21:02</x:v>
      </x:c>
      <x:c r="BU40" s="42" t="n">
        <x:f>M40-TODAY()</x:f>
        <x:v>13</x:v>
      </x:c>
    </x:row>
    <x:row r="41" ht="72" customHeight="1">
      <x:c r="A41" s="5" t="str">
        <x:v>-</x:v>
      </x:c>
      <x:c r="B41" s="8" t="n">
        <x:v>46331.44516203704</x:v>
      </x:c>
      <x:c r="C41" s="5" t="str">
        <x:v>MSFT</x:v>
      </x:c>
      <x:c r="D41" s="5" t="str">
        <x:v>未审核</x:v>
      </x:c>
      <x:c r="E41" s="7" t="str">
        <x:v>本轮抓取尚未通过逐条复核，按规则显示未审核</x:v>
      </x:c>
      <x:c r="F41" s="5" t="str">
        <x:v>MSFT 261120 580.00C</x:v>
      </x:c>
      <x:c r="G41" s="5" t="str">
        <x:v>主動賣出</x:v>
      </x:c>
      <x:c r="H41" s="5" t="str">
        <x:v>📢 跨市場巨鯨大單 ($61.2M)</x:v>
      </x:c>
      <x:c r="I41" s="7" t="str">
        <x:v>-</x:v>
      </x:c>
      <x:c r="J41" s="5" t="str">
        <x:v>-</x:v>
      </x:c>
      <x:c r="K41" s="5" t="str">
        <x:v>未审核</x:v>
      </x:c>
      <x:c r="L41" s="5" t="str"/>
      <x:c r="M41" s="9" t="n">
        <x:v>46346</x:v>
      </x:c>
      <x:c r="N41" s="10" t="n">
        <x:v>13</x:v>
      </x:c>
      <x:c r="O41" s="10" t="n">
        <x:v>15</x:v>
      </x:c>
      <x:c r="P41" s="11" t="n">
        <x:v>580</x:v>
      </x:c>
      <x:c r="Q41" s="5" t="str">
        <x:v>Mid (中間價撮合)</x:v>
      </x:c>
      <x:c r="R41" s="11" t="n">
        <x:v>551.16</x:v>
      </x:c>
      <x:c r="S41" s="11" t="n">
        <x:v>340486</x:v>
      </x:c>
      <x:c r="T41" s="11" t="n">
        <x:v>340485.95</x:v>
      </x:c>
      <x:c r="U41" s="11" t="n">
        <x:v>84.85</x:v>
      </x:c>
      <x:c r="V41" s="11" t="str">
        <x:v>-∞</x:v>
      </x:c>
      <x:c r="W41" s="11" t="str">
        <x:v>1:∞</x:v>
      </x:c>
      <x:c r="X41" s="5" t="str">
        <x:v>583.23</x:v>
      </x:c>
      <x:c r="Y41" s="11" t="n">
        <x:v>61190000</x:v>
      </x:c>
      <x:c r="Z41" s="11" t="n">
        <x:v>5.82</x:v>
      </x:c>
      <x:c r="AA41" s="7" t="str">
        <x:v>Naked Call Selling (高位阻力壓制)</x:v>
      </x:c>
      <x:c r="AB41" s="7" t="str">
        <x:v>看平偏空</x:v>
      </x:c>
      <x:c r="AC41" s="5" t="str">
        <x:v>-</x:v>
      </x:c>
      <x:c r="AD41" s="7" t="str">
        <x:v>Single Leg</x:v>
      </x:c>
      <x:c r="AE41" s="5" t="str">
        <x:v>單腿</x:v>
      </x:c>
      <x:c r="AF41" s="5" t="str">
        <x:v>Unconfirmed (常規未確認)</x:v>
      </x:c>
      <x:c r="AG41" s="5" t="str">
        <x:v>↓看空</x:v>
      </x:c>
      <x:c r="AH41" s="5" t="str">
        <x:v>跨市場撮單 普通成交</x:v>
      </x:c>
      <x:c r="AI41" s="5" t="str">
        <x:v>AUTO ISOI SLAN</x:v>
      </x:c>
      <x:c r="AJ41" s="10" t="n">
        <x:v>1055</x:v>
      </x:c>
      <x:c r="AK41" s="12" t="n">
        <x:v>3.227355</x:v>
      </x:c>
      <x:c r="AL41" s="12" t="n">
        <x:v>3.2</x:v>
      </x:c>
      <x:c r="AM41" s="12" t="n">
        <x:v>3.5</x:v>
      </x:c>
      <x:c r="AN41" s="11" t="n">
        <x:v>5.232</x:v>
      </x:c>
      <x:c r="AO41" s="11" t="n">
        <x:v>27.019</x:v>
      </x:c>
      <x:c r="AP41" s="13" t="n">
        <x:v>0.219427</x:v>
      </x:c>
      <x:c r="AQ41" s="13" t="n">
        <x:v>0.009657</x:v>
      </x:c>
      <x:c r="AR41" s="13" t="n">
        <x:v>0.334873</x:v>
      </x:c>
      <x:c r="AS41" s="13" t="n">
        <x:v>-0.311079</x:v>
      </x:c>
      <x:c r="AT41" s="13" t="n">
        <x:v>0.049291</x:v>
      </x:c>
      <x:c r="AU41" s="10" t="n">
        <x:v>3938</x:v>
      </x:c>
      <x:c r="AV41" s="10" t="n">
        <x:v>32798</x:v>
      </x:c>
      <x:c r="AW41" s="14" t="n">
        <x:v>0.0322</x:v>
      </x:c>
      <x:c r="AX41" s="14" t="n">
        <x:v>0.12006</x:v>
      </x:c>
      <x:c r="AY41" s="5" t="str">
        <x:v>AMEX,BOX,CBOE,#28,EDGX,#30,ISE,#32,MIAX,ARCA,MPRL,NSDQ,BX,#38,PHLX,BZX,MEMX,#42,#43,#44</x:v>
      </x:c>
      <x:c r="AZ41" s="5" t="str">
        <x:v>20261028</x:v>
      </x:c>
      <x:c r="BA41" s="5" t="str">
        <x:v>-</x:v>
      </x:c>
      <x:c r="BB41" s="5" t="str">
        <x:v>502506886</x:v>
      </x:c>
      <x:c r="BC41" s="5" t="str">
        <x:v>201345</x:v>
      </x:c>
      <x:c r="BD41" s="5" t="str">
        <x:v>81</x:v>
      </x:c>
      <x:c r="BE41" s="5" t="str">
        <x:v>1</x:v>
      </x:c>
      <x:c r="BF41" s="5" t="str"/>
      <x:c r="BG41" s="5" t="str"/>
      <x:c r="BH41" s="5" t="str">
        <x:v>1</x:v>
      </x:c>
      <x:c r="BI41" s="5" t="str">
        <x:v>10002508</x:v>
      </x:c>
      <x:c r="BJ41" s="5" t="str">
        <x:v>10002116</x:v>
      </x:c>
      <x:c r="BK41" s="5" t="str">
        <x:v>03062f7c0da2185f454f66ddeae54f36</x:v>
      </x:c>
      <x:c r="BL41" s="5" t="str">
        <x:v>0</x:v>
      </x:c>
      <x:c r="BM41" s="5" t="str">
        <x:v>5002682202</x:v>
      </x:c>
      <x:c r="BN41" s="5" t="str">
        <x:v>1</x:v>
      </x:c>
      <x:c r="BO41" s="5" t="str"/>
      <x:c r="BP41" s="5" t="str">
        <x:v>502506886_1793889662_7704697430922493952_1793889662_7704697430922494044</x:v>
      </x:c>
      <x:c r="BQ41" s="5" t="str">
        <x:v>1</x:v>
      </x:c>
      <x:c r="BR41" s="5" t="str">
        <x:v>25</x:v>
      </x:c>
      <x:c r="BS41" s="5" t="str">
        <x:v>b66b997f</x:v>
      </x:c>
      <x:c r="BT41" s="5" t="str">
        <x:v>2026-11-08 01:21:02</x:v>
      </x:c>
      <x:c r="BU41" s="42" t="n">
        <x:f>M41-TODAY()</x:f>
        <x:v>13</x:v>
      </x:c>
    </x:row>
    <x:row r="42" ht="72" customHeight="1">
      <x:c r="A42" s="5" t="str">
        <x:v>-</x:v>
      </x:c>
      <x:c r="B42" s="8" t="n">
        <x:v>46331.439722222225</x:v>
      </x:c>
      <x:c r="C42" s="5" t="str">
        <x:v>MSFT</x:v>
      </x:c>
      <x:c r="D42" s="5" t="str">
        <x:v>未审核</x:v>
      </x:c>
      <x:c r="E42" s="7" t="str">
        <x:v>本轮抓取尚未通过逐条复核，按规则显示未审核</x:v>
      </x:c>
      <x:c r="F42" s="5" t="str">
        <x:v>MSFT 261120 580.00C</x:v>
      </x:c>
      <x:c r="G42" s="5" t="str">
        <x:v>主動賣出</x:v>
      </x:c>
      <x:c r="H42" s="5" t="str">
        <x:v>📢 超級巨鯨大單 ($58.0M)</x:v>
      </x:c>
      <x:c r="I42" s="7" t="str">
        <x:v>-</x:v>
      </x:c>
      <x:c r="J42" s="5" t="str">
        <x:v>-</x:v>
      </x:c>
      <x:c r="K42" s="5" t="str">
        <x:v>未审核</x:v>
      </x:c>
      <x:c r="L42" s="5" t="str"/>
      <x:c r="M42" s="9" t="n">
        <x:v>46346</x:v>
      </x:c>
      <x:c r="N42" s="10" t="n">
        <x:v>13</x:v>
      </x:c>
      <x:c r="O42" s="10" t="n">
        <x:v>15</x:v>
      </x:c>
      <x:c r="P42" s="11" t="n">
        <x:v>580</x:v>
      </x:c>
      <x:c r="Q42" s="5" t="str">
        <x:v>Mid (中間價撮合)</x:v>
      </x:c>
      <x:c r="R42" s="11" t="n">
        <x:v>551.05</x:v>
      </x:c>
      <x:c r="S42" s="11" t="n">
        <x:v>272015</x:v>
      </x:c>
      <x:c r="T42" s="11" t="n">
        <x:v>272015</x:v>
      </x:c>
      <x:c r="U42" s="11" t="n">
        <x:v>84.66</x:v>
      </x:c>
      <x:c r="V42" s="11" t="str">
        <x:v>-∞</x:v>
      </x:c>
      <x:c r="W42" s="11" t="str">
        <x:v>1:∞</x:v>
      </x:c>
      <x:c r="X42" s="5" t="str">
        <x:v>582.72</x:v>
      </x:c>
      <x:c r="Y42" s="11" t="n">
        <x:v>58000000</x:v>
      </x:c>
      <x:c r="Z42" s="11" t="n">
        <x:v>5.75</x:v>
      </x:c>
      <x:c r="AA42" s="7" t="str">
        <x:v>Naked Call Selling (高位阻力壓制)</x:v>
      </x:c>
      <x:c r="AB42" s="7" t="str">
        <x:v>看平偏空</x:v>
      </x:c>
      <x:c r="AC42" s="5" t="str">
        <x:v>-</x:v>
      </x:c>
      <x:c r="AD42" s="7" t="str">
        <x:v>Single Leg</x:v>
      </x:c>
      <x:c r="AE42" s="5" t="str">
        <x:v>單腿</x:v>
      </x:c>
      <x:c r="AF42" s="5" t="str">
        <x:v>Unconfirmed (常規未確認)</x:v>
      </x:c>
      <x:c r="AG42" s="5" t="str">
        <x:v>↓看空</x:v>
      </x:c>
      <x:c r="AH42" s="5" t="str">
        <x:v>普通成交</x:v>
      </x:c>
      <x:c r="AI42" s="5" t="str">
        <x:v>SLAN</x:v>
      </x:c>
      <x:c r="AJ42" s="10" t="n">
        <x:v>1000</x:v>
      </x:c>
      <x:c r="AK42" s="12" t="n">
        <x:v>2.72015</x:v>
      </x:c>
      <x:c r="AL42" s="12" t="n">
        <x:v>2.62</x:v>
      </x:c>
      <x:c r="AM42" s="12" t="n">
        <x:v>3.05</x:v>
      </x:c>
      <x:c r="AN42" s="11" t="n">
        <x:v>5.253</x:v>
      </x:c>
      <x:c r="AO42" s="11" t="n">
        <x:v>26.896</x:v>
      </x:c>
      <x:c r="AP42" s="13" t="n">
        <x:v>0.217882</x:v>
      </x:c>
      <x:c r="AQ42" s="13" t="n">
        <x:v>0.009661</x:v>
      </x:c>
      <x:c r="AR42" s="13" t="n">
        <x:v>0.333549</x:v>
      </x:c>
      <x:c r="AS42" s="13" t="n">
        <x:v>-0.308299</x:v>
      </x:c>
      <x:c r="AT42" s="13" t="n">
        <x:v>0.04897</x:v>
      </x:c>
      <x:c r="AU42" s="10" t="n">
        <x:v>2027</x:v>
      </x:c>
      <x:c r="AV42" s="10" t="n">
        <x:v>32798</x:v>
      </x:c>
      <x:c r="AW42" s="14" t="n">
        <x:v>0.0305</x:v>
      </x:c>
      <x:c r="AX42" s="14" t="n">
        <x:v>0.0618</x:v>
      </x:c>
      <x:c r="AY42" s="5" t="str">
        <x:v>MIAX</x:v>
      </x:c>
      <x:c r="AZ42" s="5" t="str">
        <x:v>20261028</x:v>
      </x:c>
      <x:c r="BA42" s="5" t="str">
        <x:v>-</x:v>
      </x:c>
      <x:c r="BB42" s="5" t="str">
        <x:v>502506886</x:v>
      </x:c>
      <x:c r="BC42" s="5" t="str">
        <x:v>201345</x:v>
      </x:c>
      <x:c r="BD42" s="5" t="str">
        <x:v>81</x:v>
      </x:c>
      <x:c r="BE42" s="5" t="str">
        <x:v>0</x:v>
      </x:c>
      <x:c r="BF42" s="5" t="str"/>
      <x:c r="BG42" s="5" t="str"/>
      <x:c r="BH42" s="5" t="str">
        <x:v>1</x:v>
      </x:c>
      <x:c r="BI42" s="5" t="str">
        <x:v>10002508</x:v>
      </x:c>
      <x:c r="BJ42" s="5" t="str">
        <x:v>10002116</x:v>
      </x:c>
      <x:c r="BK42" s="5" t="str">
        <x:v>422156146b08d651639af5fe7b63be37</x:v>
      </x:c>
      <x:c r="BL42" s="5" t="str">
        <x:v>0</x:v>
      </x:c>
      <x:c r="BM42" s="5" t="str">
        <x:v>5002682026</x:v>
      </x:c>
      <x:c r="BN42" s="5" t="str">
        <x:v>1</x:v>
      </x:c>
      <x:c r="BO42" s="5" t="str"/>
      <x:c r="BP42" s="5" t="str">
        <x:v>502506886_1793889192_7704695412287864832_1793889192_7704695412287864835</x:v>
      </x:c>
      <x:c r="BQ42" s="5" t="str">
        <x:v>1</x:v>
      </x:c>
      <x:c r="BR42" s="5" t="str">
        <x:v>33</x:v>
      </x:c>
      <x:c r="BS42" s="5" t="str">
        <x:v>b66b997f</x:v>
      </x:c>
      <x:c r="BT42" s="5" t="str">
        <x:v>2026-11-08 01:21:02</x:v>
      </x:c>
      <x:c r="BU42" s="42" t="n">
        <x:f>M42-TODAY()</x:f>
        <x:v>13</x:v>
      </x:c>
    </x:row>
    <x:row r="43" ht="72" customHeight="1">
      <x:c r="A43" s="5" t="str">
        <x:v>-</x:v>
      </x:c>
      <x:c r="B43" s="8" t="n">
        <x:v>46331.438784722224</x:v>
      </x:c>
      <x:c r="C43" s="5" t="str">
        <x:v>MSFT</x:v>
      </x:c>
      <x:c r="D43" s="5" t="str">
        <x:v>未审核</x:v>
      </x:c>
      <x:c r="E43" s="7" t="str">
        <x:v>本轮抓取尚未通过逐条复核，按规则显示未审核</x:v>
      </x:c>
      <x:c r="F43" s="5" t="str">
        <x:v>MSFT 261120 580.00C</x:v>
      </x:c>
      <x:c r="G43" s="5" t="str">
        <x:v>主動賣出</x:v>
      </x:c>
      <x:c r="H43" s="5" t="str">
        <x:v>📢 超級巨鯨大單 ($59.2M)</x:v>
      </x:c>
      <x:c r="I43" s="7" t="str">
        <x:v>-</x:v>
      </x:c>
      <x:c r="J43" s="5" t="str">
        <x:v>-</x:v>
      </x:c>
      <x:c r="K43" s="5" t="str">
        <x:v>未审核</x:v>
      </x:c>
      <x:c r="L43" s="5" t="str"/>
      <x:c r="M43" s="9" t="n">
        <x:v>46346</x:v>
      </x:c>
      <x:c r="N43" s="10" t="n">
        <x:v>13</x:v>
      </x:c>
      <x:c r="O43" s="10" t="n">
        <x:v>15</x:v>
      </x:c>
      <x:c r="P43" s="11" t="n">
        <x:v>580</x:v>
      </x:c>
      <x:c r="Q43" s="5" t="str">
        <x:v>Mid (中間價撮合)</x:v>
      </x:c>
      <x:c r="R43" s="11" t="n">
        <x:v>552.995</x:v>
      </x:c>
      <x:c r="S43" s="11" t="n">
        <x:v>317316</x:v>
      </x:c>
      <x:c r="T43" s="11" t="n">
        <x:v>317315.98</x:v>
      </x:c>
      <x:c r="U43" s="11" t="n">
        <x:v>83.39</x:v>
      </x:c>
      <x:c r="V43" s="11" t="str">
        <x:v>-∞</x:v>
      </x:c>
      <x:c r="W43" s="11" t="str">
        <x:v>1:∞</x:v>
      </x:c>
      <x:c r="X43" s="5" t="str">
        <x:v>583.11</x:v>
      </x:c>
      <x:c r="Y43" s="11" t="n">
        <x:v>59218000</x:v>
      </x:c>
      <x:c r="Z43" s="11" t="n">
        <x:v>5.45</x:v>
      </x:c>
      <x:c r="AA43" s="7" t="str">
        <x:v>Naked Call Selling (高位阻力壓制)</x:v>
      </x:c>
      <x:c r="AB43" s="7" t="str">
        <x:v>看平偏空</x:v>
      </x:c>
      <x:c r="AC43" s="5" t="str">
        <x:v>-</x:v>
      </x:c>
      <x:c r="AD43" s="7" t="str">
        <x:v>Single Leg</x:v>
      </x:c>
      <x:c r="AE43" s="5" t="str">
        <x:v>單腿</x:v>
      </x:c>
      <x:c r="AF43" s="5" t="str">
        <x:v>Unconfirmed (常規未確認)</x:v>
      </x:c>
      <x:c r="AG43" s="5" t="str">
        <x:v>↓看空</x:v>
      </x:c>
      <x:c r="AH43" s="5" t="str">
        <x:v>普通成交</x:v>
      </x:c>
      <x:c r="AI43" s="5" t="str">
        <x:v>AUTO SLAN</x:v>
      </x:c>
      <x:c r="AJ43" s="10" t="n">
        <x:v>1021</x:v>
      </x:c>
      <x:c r="AK43" s="12" t="n">
        <x:v>3.107894</x:v>
      </x:c>
      <x:c r="AL43" s="12" t="n">
        <x:v>3.05</x:v>
      </x:c>
      <x:c r="AM43" s="12" t="n">
        <x:v>3.6</x:v>
      </x:c>
      <x:c r="AN43" s="11" t="n">
        <x:v>4.883</x:v>
      </x:c>
      <x:c r="AO43" s="11" t="n">
        <x:v>26.896</x:v>
      </x:c>
      <x:c r="AP43" s="13" t="n">
        <x:v>0.217882</x:v>
      </x:c>
      <x:c r="AQ43" s="13" t="n">
        <x:v>0.009661</x:v>
      </x:c>
      <x:c r="AR43" s="13" t="n">
        <x:v>0.333549</x:v>
      </x:c>
      <x:c r="AS43" s="13" t="n">
        <x:v>-0.308299</x:v>
      </x:c>
      <x:c r="AT43" s="13" t="n">
        <x:v>0.04897</x:v>
      </x:c>
      <x:c r="AU43" s="10" t="n">
        <x:v>1026</x:v>
      </x:c>
      <x:c r="AV43" s="10" t="n">
        <x:v>32798</x:v>
      </x:c>
      <x:c r="AW43" s="14" t="n">
        <x:v>0.0311</x:v>
      </x:c>
      <x:c r="AX43" s="14" t="n">
        <x:v>0.03128</x:v>
      </x:c>
      <x:c r="AY43" s="5" t="str">
        <x:v>AMEX,BOX,CBOE,EDGX,#30,ISE,MIAX,ARCA,MPRL,NSDQ,BX,#38,PHLX,MEMX,#42,#43</x:v>
      </x:c>
      <x:c r="AZ43" s="5" t="str">
        <x:v>20261028</x:v>
      </x:c>
      <x:c r="BA43" s="5" t="str">
        <x:v>-</x:v>
      </x:c>
      <x:c r="BB43" s="5" t="str">
        <x:v>502506886</x:v>
      </x:c>
      <x:c r="BC43" s="5" t="str">
        <x:v>201345</x:v>
      </x:c>
      <x:c r="BD43" s="5" t="str">
        <x:v>81</x:v>
      </x:c>
      <x:c r="BE43" s="5" t="str">
        <x:v>0</x:v>
      </x:c>
      <x:c r="BF43" s="5" t="str"/>
      <x:c r="BG43" s="5" t="str"/>
      <x:c r="BH43" s="5" t="str">
        <x:v>1</x:v>
      </x:c>
      <x:c r="BI43" s="5" t="str">
        <x:v>10002508</x:v>
      </x:c>
      <x:c r="BJ43" s="5" t="str">
        <x:v>10002116</x:v>
      </x:c>
      <x:c r="BK43" s="5" t="str">
        <x:v>3a2f9b424fc281110845306ead0731bd</x:v>
      </x:c>
      <x:c r="BL43" s="5" t="str">
        <x:v>0</x:v>
      </x:c>
      <x:c r="BM43" s="5" t="str">
        <x:v>5002681998</x:v>
      </x:c>
      <x:c r="BN43" s="5" t="str">
        <x:v>1</x:v>
      </x:c>
      <x:c r="BO43" s="5" t="str"/>
      <x:c r="BP43" s="5" t="str">
        <x:v>502506886_1793889111_7704695064395513856_1793889111_7704695064395513936</x:v>
      </x:c>
      <x:c r="BQ43" s="5" t="str">
        <x:v>1</x:v>
      </x:c>
      <x:c r="BR43" s="5" t="str">
        <x:v>25</x:v>
      </x:c>
      <x:c r="BS43" s="5" t="str">
        <x:v>b66b997f</x:v>
      </x:c>
      <x:c r="BT43" s="5" t="str">
        <x:v>2026-11-08 01:21:02</x:v>
      </x:c>
      <x:c r="BU43" s="42" t="n">
        <x:f>M43-TODAY()</x:f>
        <x:v>13</x:v>
      </x:c>
    </x:row>
    <x:row r="44" ht="72" customHeight="1">
      <x:c r="A44" s="5" t="str">
        <x:v>-</x:v>
      </x:c>
      <x:c r="B44" s="8" t="n">
        <x:v>46330.67332175926</x:v>
      </x:c>
      <x:c r="C44" s="5" t="str">
        <x:v>MSFT</x:v>
      </x:c>
      <x:c r="D44" s="5" t="str">
        <x:v>未审核</x:v>
      </x:c>
      <x:c r="E44" s="7" t="str">
        <x:v>本轮抓取尚未通过逐条复核，按规则显示未审核</x:v>
      </x:c>
      <x:c r="F44" s="5" t="str">
        <x:v>MSFT 270219 600.00C</x:v>
      </x:c>
      <x:c r="G44" s="5" t="str">
        <x:v>主動買入</x:v>
      </x:c>
      <x:c r="H44" s="5" t="str">
        <x:v>🔥 億元級確定開倉 ($180.0M)</x:v>
      </x:c>
      <x:c r="I44" s="7" t="str">
        <x:v>-</x:v>
      </x:c>
      <x:c r="J44" s="5" t="str">
        <x:v>-</x:v>
      </x:c>
      <x:c r="K44" s="5" t="str">
        <x:v>未审核</x:v>
      </x:c>
      <x:c r="L44" s="5" t="str"/>
      <x:c r="M44" s="9" t="n">
        <x:v>46437</x:v>
      </x:c>
      <x:c r="N44" s="10" t="n">
        <x:v>104</x:v>
      </x:c>
      <x:c r="O44" s="10" t="n">
        <x:v>107</x:v>
      </x:c>
      <x:c r="P44" s="11" t="n">
        <x:v>600</x:v>
      </x:c>
      <x:c r="Q44" s="5" t="str">
        <x:v>Mid (中間價撮合)</x:v>
      </x:c>
      <x:c r="R44" s="11" t="n">
        <x:v>558.1222</x:v>
      </x:c>
      <x:c r="S44" s="11" t="n">
        <x:v>6090000</x:v>
      </x:c>
      <x:c r="T44" s="11" t="str">
        <x:v>+∞</x:v>
      </x:c>
      <x:c r="U44" s="11" t="n">
        <x:v>24.35</x:v>
      </x:c>
      <x:c r="V44" s="11" t="n">
        <x:v>-6090000</x:v>
      </x:c>
      <x:c r="W44" s="11" t="str">
        <x:v>∞:1</x:v>
      </x:c>
      <x:c r="X44" s="5" t="str">
        <x:v>620.30</x:v>
      </x:c>
      <x:c r="Y44" s="11" t="n">
        <x:v>180000000</x:v>
      </x:c>
      <x:c r="Z44" s="11" t="n">
        <x:v>11.14</x:v>
      </x:c>
      <x:c r="AA44" s="7" t="str">
        <x:v>Single Leg Flow (普通單腿異動)</x:v>
      </x:c>
      <x:c r="AB44" s="7" t="str">
        <x:v>看多</x:v>
      </x:c>
      <x:c r="AC44" s="5" t="str">
        <x:v>-</x:v>
      </x:c>
      <x:c r="AD44" s="7" t="str">
        <x:v>Single Leg</x:v>
      </x:c>
      <x:c r="AE44" s="5" t="str">
        <x:v>單腿</x:v>
      </x:c>
      <x:c r="AF44" s="5" t="str">
        <x:v>Guaranteed Open (確定性開倉)</x:v>
      </x:c>
      <x:c r="AG44" s="5" t="str">
        <x:v>↑看多</x:v>
      </x:c>
      <x:c r="AH44" s="5" t="str">
        <x:v>交叉交易</x:v>
      </x:c>
      <x:c r="AI44" s="5" t="str">
        <x:v>SLCN</x:v>
      </x:c>
      <x:c r="AJ44" s="10" t="n">
        <x:v>3000</x:v>
      </x:c>
      <x:c r="AK44" s="12" t="n">
        <x:v>20.3</x:v>
      </x:c>
      <x:c r="AL44" s="12" t="n">
        <x:v>19.75</x:v>
      </x:c>
      <x:c r="AM44" s="12" t="n">
        <x:v>20.7</x:v>
      </x:c>
      <x:c r="AN44" s="11" t="n">
        <x:v>7.503</x:v>
      </x:c>
      <x:c r="AO44" s="11" t="n">
        <x:v>28.012</x:v>
      </x:c>
      <x:c r="AP44" s="13" t="n">
        <x:v>0.374165</x:v>
      </x:c>
      <x:c r="AQ44" s="13" t="n">
        <x:v>0.004476</x:v>
      </x:c>
      <x:c r="AR44" s="13" t="n">
        <x:v>1.144988</x:v>
      </x:c>
      <x:c r="AS44" s="13" t="n">
        <x:v>-0.171867</x:v>
      </x:c>
      <x:c r="AT44" s="13" t="n">
        <x:v>0.553173</x:v>
      </x:c>
      <x:c r="AU44" s="10" t="n">
        <x:v>3607</x:v>
      </x:c>
      <x:c r="AV44" s="10" t="n">
        <x:v>824</x:v>
      </x:c>
      <x:c r="AW44" s="14" t="n">
        <x:v>3.6408</x:v>
      </x:c>
      <x:c r="AX44" s="14" t="n">
        <x:v>4.37742</x:v>
      </x:c>
      <x:c r="AY44" s="5" t="str">
        <x:v>AMEX</x:v>
      </x:c>
      <x:c r="AZ44" s="5" t="str">
        <x:v>20261028</x:v>
      </x:c>
      <x:c r="BA44" s="5" t="str">
        <x:v>-</x:v>
      </x:c>
      <x:c r="BB44" s="5" t="str">
        <x:v>508779203</x:v>
      </x:c>
      <x:c r="BC44" s="5" t="str">
        <x:v>201345</x:v>
      </x:c>
      <x:c r="BD44" s="5" t="str">
        <x:v>81</x:v>
      </x:c>
      <x:c r="BE44" s="5" t="str">
        <x:v>2</x:v>
      </x:c>
      <x:c r="BF44" s="5" t="str">
        <x:v>SLCN</x:v>
      </x:c>
      <x:c r="BG44" s="5" t="str">
        <x:v>AMEX</x:v>
      </x:c>
      <x:c r="BH44" s="5" t="str">
        <x:v>2</x:v>
      </x:c>
      <x:c r="BI44" s="5" t="str">
        <x:v>10002508</x:v>
      </x:c>
      <x:c r="BJ44" s="5" t="str">
        <x:v>10002116</x:v>
      </x:c>
      <x:c r="BK44" s="5" t="str">
        <x:v>cbee623bbf45f2884e16ea5b4a2e6c8b</x:v>
      </x:c>
      <x:c r="BL44" s="5" t="str">
        <x:v>0</x:v>
      </x:c>
      <x:c r="BM44" s="5" t="str">
        <x:v>5002681488</x:v>
      </x:c>
      <x:c r="BN44" s="5" t="str">
        <x:v>1</x:v>
      </x:c>
      <x:c r="BO44" s="5" t="str">
        <x:v>25</x:v>
      </x:c>
      <x:c r="BP44" s="5" t="str"/>
      <x:c r="BQ44" s="5" t="str">
        <x:v>0</x:v>
      </x:c>
      <x:c r="BR44" s="5" t="str">
        <x:v>25</x:v>
      </x:c>
      <x:c r="BS44" s="5" t="str">
        <x:v>b66b997f</x:v>
      </x:c>
      <x:c r="BT44" s="5" t="str">
        <x:v>2026-11-08 01:21:02</x:v>
      </x:c>
      <x:c r="BU44" s="42" t="n">
        <x:f>M44-TODAY()</x:f>
        <x:v>104</x:v>
      </x:c>
    </x:row>
    <x:row r="45" ht="72" customHeight="1">
      <x:c r="A45" s="5" t="str">
        <x:v>-</x:v>
      </x:c>
      <x:c r="B45" s="8" t="n">
        <x:v>46330.63327546296</x:v>
      </x:c>
      <x:c r="C45" s="5" t="str">
        <x:v>MSFT</x:v>
      </x:c>
      <x:c r="D45" s="5" t="str">
        <x:v>未审核</x:v>
      </x:c>
      <x:c r="E45" s="7" t="str">
        <x:v>本轮抓取尚未通过逐条复核，按规则显示未审核</x:v>
      </x:c>
      <x:c r="F45" s="5" t="str">
        <x:v>MSFT 261120 615.00C</x:v>
      </x:c>
      <x:c r="G45" s="5" t="str">
        <x:v>主動賣出</x:v>
      </x:c>
      <x:c r="H45" s="5" t="str">
        <x:v>🔥 億元級確定開倉 ($201.7M)</x:v>
      </x:c>
      <x:c r="I45" s="7" t="str">
        <x:v>-</x:v>
      </x:c>
      <x:c r="J45" s="5" t="str">
        <x:v>-</x:v>
      </x:c>
      <x:c r="K45" s="5" t="str">
        <x:v>未审核</x:v>
      </x:c>
      <x:c r="L45" s="5" t="str"/>
      <x:c r="M45" s="9" t="n">
        <x:v>46346</x:v>
      </x:c>
      <x:c r="N45" s="10" t="n">
        <x:v>13</x:v>
      </x:c>
      <x:c r="O45" s="10" t="n">
        <x:v>16</x:v>
      </x:c>
      <x:c r="P45" s="11" t="n">
        <x:v>615</x:v>
      </x:c>
      <x:c r="Q45" s="5" t="str">
        <x:v>Mid (中間價撮合)</x:v>
      </x:c>
      <x:c r="R45" s="11" t="n">
        <x:v>556.1478</x:v>
      </x:c>
      <x:c r="S45" s="11" t="n">
        <x:v>173840</x:v>
      </x:c>
      <x:c r="T45" s="11" t="n">
        <x:v>173840</x:v>
      </x:c>
      <x:c r="U45" s="11" t="n">
        <x:v>95.81</x:v>
      </x:c>
      <x:c r="V45" s="11" t="str">
        <x:v>-∞</x:v>
      </x:c>
      <x:c r="W45" s="11" t="str">
        <x:v>1:∞</x:v>
      </x:c>
      <x:c r="X45" s="5" t="str">
        <x:v>615.53</x:v>
      </x:c>
      <x:c r="Y45" s="11" t="n">
        <x:v>201720000</x:v>
      </x:c>
      <x:c r="Z45" s="11" t="n">
        <x:v>10.68</x:v>
      </x:c>
      <x:c r="AA45" s="7" t="str">
        <x:v>Naked Call Selling (高位阻力壓制)</x:v>
      </x:c>
      <x:c r="AB45" s="7" t="str">
        <x:v>看平偏空</x:v>
      </x:c>
      <x:c r="AC45" s="5" t="str">
        <x:v>-</x:v>
      </x:c>
      <x:c r="AD45" s="7" t="str">
        <x:v>Single Leg</x:v>
      </x:c>
      <x:c r="AE45" s="5" t="str">
        <x:v>單腿</x:v>
      </x:c>
      <x:c r="AF45" s="5" t="str">
        <x:v>Guaranteed Open (確定性開倉)</x:v>
      </x:c>
      <x:c r="AG45" s="5" t="str">
        <x:v>↓看空</x:v>
      </x:c>
      <x:c r="AH45" s="5" t="str">
        <x:v>現場交易</x:v>
      </x:c>
      <x:c r="AI45" s="5" t="str">
        <x:v>SLFT</x:v>
      </x:c>
      <x:c r="AJ45" s="10" t="n">
        <x:v>3280</x:v>
      </x:c>
      <x:c r="AK45" s="12" t="n">
        <x:v>0.53</x:v>
      </x:c>
      <x:c r="AL45" s="12" t="n">
        <x:v>0.49</x:v>
      </x:c>
      <x:c r="AM45" s="12" t="n">
        <x:v>0.78</x:v>
      </x:c>
      <x:c r="AN45" s="11" t="n">
        <x:v>10.582</x:v>
      </x:c>
      <x:c r="AO45" s="11" t="n">
        <x:v>28.013</x:v>
      </x:c>
      <x:c r="AP45" s="13" t="n">
        <x:v>0.047859</x:v>
      </x:c>
      <x:c r="AQ45" s="13" t="n">
        <x:v>0.003048</x:v>
      </x:c>
      <x:c r="AR45" s="13" t="n">
        <x:v>0.116154</x:v>
      </x:c>
      <x:c r="AS45" s="13" t="n">
        <x:v>-0.100763</x:v>
      </x:c>
      <x:c r="AT45" s="13" t="n">
        <x:v>0.01144</x:v>
      </x:c>
      <x:c r="AU45" s="10" t="n">
        <x:v>3437</x:v>
      </x:c>
      <x:c r="AV45" s="10" t="n">
        <x:v>752</x:v>
      </x:c>
      <x:c r="AW45" s="14" t="n">
        <x:v>4.3617</x:v>
      </x:c>
      <x:c r="AX45" s="14" t="n">
        <x:v>4.57047</x:v>
      </x:c>
      <x:c r="AY45" s="5" t="str">
        <x:v>#42</x:v>
      </x:c>
      <x:c r="AZ45" s="5" t="str">
        <x:v>20261028</x:v>
      </x:c>
      <x:c r="BA45" s="5" t="str">
        <x:v>-</x:v>
      </x:c>
      <x:c r="BB45" s="5" t="str">
        <x:v>502516809</x:v>
      </x:c>
      <x:c r="BC45" s="5" t="str">
        <x:v>201345</x:v>
      </x:c>
      <x:c r="BD45" s="5" t="str">
        <x:v>81</x:v>
      </x:c>
      <x:c r="BE45" s="5" t="str">
        <x:v>4</x:v>
      </x:c>
      <x:c r="BF45" s="5" t="str">
        <x:v>SLFT</x:v>
      </x:c>
      <x:c r="BG45" s="5" t="str">
        <x:v>SPHR</x:v>
      </x:c>
      <x:c r="BH45" s="5" t="str">
        <x:v>1</x:v>
      </x:c>
      <x:c r="BI45" s="5" t="str">
        <x:v>10002508</x:v>
      </x:c>
      <x:c r="BJ45" s="5" t="str">
        <x:v>10002116</x:v>
      </x:c>
      <x:c r="BK45" s="5" t="str">
        <x:v>ac925e179829df1b8415953532b94e9c</x:v>
      </x:c>
      <x:c r="BL45" s="5" t="str">
        <x:v>0</x:v>
      </x:c>
      <x:c r="BM45" s="5" t="str">
        <x:v>5002681098</x:v>
      </x:c>
      <x:c r="BN45" s="5" t="str">
        <x:v>1</x:v>
      </x:c>
      <x:c r="BO45" s="5" t="str">
        <x:v>42</x:v>
      </x:c>
      <x:c r="BP45" s="5" t="str"/>
      <x:c r="BQ45" s="5" t="str">
        <x:v>0</x:v>
      </x:c>
      <x:c r="BR45" s="5" t="str">
        <x:v>42</x:v>
      </x:c>
      <x:c r="BS45" s="5" t="str">
        <x:v>b66b997f</x:v>
      </x:c>
      <x:c r="BT45" s="5" t="str">
        <x:v>2026-11-08 01:21:02</x:v>
      </x:c>
      <x:c r="BU45" s="42" t="n">
        <x:f>M45-TODAY()</x:f>
        <x:v>13</x:v>
      </x:c>
    </x:row>
    <x:row r="46" ht="72" customHeight="1">
      <x:c r="A46" s="46" t="str">
        <x:v>4.1</x:v>
      </x:c>
      <x:c r="B46" s="47" t="n">
        <x:v>46330.594560185185</x:v>
      </x:c>
      <x:c r="C46" s="46" t="str">
        <x:v>MSFT</x:v>
      </x:c>
      <x:c r="D46" s="46" t="str">
        <x:v>未审核</x:v>
      </x:c>
      <x:c r="E46" s="48" t="str">
        <x:v>本轮抓取尚未通过逐条复核，按规则显示未审核</x:v>
      </x:c>
      <x:c r="F46" s="46" t="str">
        <x:v>MSFT 261120 580.00C</x:v>
      </x:c>
      <x:c r="G46" s="46" t="str">
        <x:v>主動買入</x:v>
      </x:c>
      <x:c r="H46" s="46" t="str">
        <x:v>⚡ 重大多腿價差 ($222.7M)</x:v>
      </x:c>
      <x:c r="I46" s="48" t="str">
        <x:v>-</x:v>
      </x:c>
      <x:c r="J46" s="46" t="str">
        <x:v>-</x:v>
      </x:c>
      <x:c r="K46" s="46" t="str">
        <x:v>未审核</x:v>
      </x:c>
      <x:c r="L46" s="46" t="str"/>
      <x:c r="M46" s="49" t="n">
        <x:v>46346</x:v>
      </x:c>
      <x:c r="N46" s="50" t="n">
        <x:v>13</x:v>
      </x:c>
      <x:c r="O46" s="50" t="n">
        <x:v>16</x:v>
      </x:c>
      <x:c r="P46" s="51" t="n">
        <x:v>580</x:v>
      </x:c>
      <x:c r="Q46" s="46" t="str">
        <x:v>At Ask (賣一主動買)</x:v>
      </x:c>
      <x:c r="R46" s="51" t="n">
        <x:v>555.23</x:v>
      </x:c>
      <x:c r="S46" s="51" t="n">
        <x:v>1612800</x:v>
      </x:c>
      <x:c r="T46" s="51" t="str">
        <x:v>-</x:v>
      </x:c>
      <x:c r="U46" s="51" t="str">
        <x:v>-</x:v>
      </x:c>
      <x:c r="V46" s="51" t="str">
        <x:v>-</x:v>
      </x:c>
      <x:c r="W46" s="51" t="str">
        <x:v>-</x:v>
      </x:c>
      <x:c r="X46" s="46" t="str">
        <x:v>-</x:v>
      </x:c>
      <x:c r="Y46" s="51" t="n">
        <x:v>222720000</x:v>
      </x:c>
      <x:c r="Z46" s="51" t="str">
        <x:v>-</x:v>
      </x:c>
      <x:c r="AA46" s="48" t="str">
        <x:v>Diagonal Spread (對角價差)</x:v>
      </x:c>
      <x:c r="AB46" s="48" t="str">
        <x:v>跨期方向性組合</x:v>
      </x:c>
      <x:c r="AC46" s="46" t="str">
        <x:v>C_1793816170000_004</x:v>
      </x:c>
      <x:c r="AD46" s="48" t="str">
        <x:v>Leg 1/2: BUY 3840x MSFT 261120 580.00C</x:v>
      </x:c>
      <x:c r="AE46" s="46" t="str">
        <x:v>多腿</x:v>
      </x:c>
      <x:c r="AF46" s="46" t="str">
        <x:v>Unconfirmed (常規未確認)</x:v>
      </x:c>
      <x:c r="AG46" s="46" t="str">
        <x:v>↑看多</x:v>
      </x:c>
      <x:c r="AH46" s="46" t="str">
        <x:v>普通成交</x:v>
      </x:c>
      <x:c r="AI46" s="46" t="str">
        <x:v>MLAT</x:v>
      </x:c>
      <x:c r="AJ46" s="50" t="n">
        <x:v>3840</x:v>
      </x:c>
      <x:c r="AK46" s="52" t="n">
        <x:v>4.2</x:v>
      </x:c>
      <x:c r="AL46" s="52" t="n">
        <x:v>4.05</x:v>
      </x:c>
      <x:c r="AM46" s="52" t="n">
        <x:v>4.2</x:v>
      </x:c>
      <x:c r="AN46" s="51" t="n">
        <x:v>4.461</x:v>
      </x:c>
      <x:c r="AO46" s="51" t="n">
        <x:v>26.548</x:v>
      </x:c>
      <x:c r="AP46" s="53" t="n">
        <x:v>0.23728</x:v>
      </x:c>
      <x:c r="AQ46" s="53" t="n">
        <x:v>0.009968</x:v>
      </x:c>
      <x:c r="AR46" s="53" t="n">
        <x:v>0.360543</x:v>
      </x:c>
      <x:c r="AS46" s="53" t="n">
        <x:v>-0.31321</x:v>
      </x:c>
      <x:c r="AT46" s="53" t="n">
        <x:v>0.056367</x:v>
      </x:c>
      <x:c r="AU46" s="50" t="n">
        <x:v>11415</x:v>
      </x:c>
      <x:c r="AV46" s="50" t="n">
        <x:v>26789</x:v>
      </x:c>
      <x:c r="AW46" s="54" t="n">
        <x:v>0.1433</x:v>
      </x:c>
      <x:c r="AX46" s="54" t="n">
        <x:v>0.4261</x:v>
      </x:c>
      <x:c r="AY46" s="46" t="str">
        <x:v>BOX</x:v>
      </x:c>
      <x:c r="AZ46" s="46" t="str">
        <x:v>20261028</x:v>
      </x:c>
      <x:c r="BA46" s="46" t="str">
        <x:v>-</x:v>
      </x:c>
      <x:c r="BB46" s="46" t="str">
        <x:v>502506886</x:v>
      </x:c>
      <x:c r="BC46" s="46" t="str">
        <x:v>201345</x:v>
      </x:c>
      <x:c r="BD46" s="46" t="str">
        <x:v>81</x:v>
      </x:c>
      <x:c r="BE46" s="46" t="str">
        <x:v>0</x:v>
      </x:c>
      <x:c r="BF46" s="46" t="str">
        <x:v>MLAT</x:v>
      </x:c>
      <x:c r="BG46" s="46" t="str">
        <x:v>BOX</x:v>
      </x:c>
      <x:c r="BH46" s="46" t="str">
        <x:v>2</x:v>
      </x:c>
      <x:c r="BI46" s="46" t="str">
        <x:v>10002508</x:v>
      </x:c>
      <x:c r="BJ46" s="46" t="str">
        <x:v>10002116</x:v>
      </x:c>
      <x:c r="BK46" s="46" t="str">
        <x:v>3df8a74cb7cd063172d98ff441c77e09</x:v>
      </x:c>
      <x:c r="BL46" s="46" t="str">
        <x:v>0</x:v>
      </x:c>
      <x:c r="BM46" s="46" t="str">
        <x:v>5002680717</x:v>
      </x:c>
      <x:c r="BN46" s="46" t="str">
        <x:v>1</x:v>
      </x:c>
      <x:c r="BO46" s="46" t="str">
        <x:v>26</x:v>
      </x:c>
      <x:c r="BP46" s="46" t="str"/>
      <x:c r="BQ46" s="46" t="str">
        <x:v>0</x:v>
      </x:c>
      <x:c r="BR46" s="46" t="str">
        <x:v>26</x:v>
      </x:c>
      <x:c r="BS46" s="46" t="str">
        <x:v>b66b997f</x:v>
      </x:c>
      <x:c r="BT46" s="46" t="str">
        <x:v>2026-11-08 01:21:02</x:v>
      </x:c>
      <x:c r="BU46" s="73" t="n">
        <x:f>M46-TODAY()</x:f>
        <x:v>13</x:v>
      </x:c>
    </x:row>
    <x:row r="47" ht="72" customHeight="1">
      <x:c r="A47" s="46" t="str">
        <x:v>4.2</x:v>
      </x:c>
      <x:c r="B47" s="47" t="n">
        <x:v>46330.594560185185</x:v>
      </x:c>
      <x:c r="C47" s="46" t="str">
        <x:v>MSFT</x:v>
      </x:c>
      <x:c r="D47" s="46" t="str">
        <x:v>未审核</x:v>
      </x:c>
      <x:c r="E47" s="48" t="str">
        <x:v>本轮抓取尚未通过逐条复核，按规则显示未审核</x:v>
      </x:c>
      <x:c r="F47" s="46" t="str">
        <x:v>MSFT 261113 570.00C</x:v>
      </x:c>
      <x:c r="G47" s="46" t="str">
        <x:v>主動賣出</x:v>
      </x:c>
      <x:c r="H47" s="46" t="str">
        <x:v>⚡ 重大多腿價差 ($218.9M)</x:v>
      </x:c>
      <x:c r="I47" s="48" t="str">
        <x:v>-</x:v>
      </x:c>
      <x:c r="J47" s="46" t="str">
        <x:v>-</x:v>
      </x:c>
      <x:c r="K47" s="46" t="str">
        <x:v>未审核</x:v>
      </x:c>
      <x:c r="L47" s="46" t="str"/>
      <x:c r="M47" s="49" t="n">
        <x:v>46339</x:v>
      </x:c>
      <x:c r="N47" s="50" t="n">
        <x:v>6</x:v>
      </x:c>
      <x:c r="O47" s="50" t="n">
        <x:v>9</x:v>
      </x:c>
      <x:c r="P47" s="51" t="n">
        <x:v>570</x:v>
      </x:c>
      <x:c r="Q47" s="46" t="str">
        <x:v>Mid (中間價撮合)</x:v>
      </x:c>
      <x:c r="R47" s="51" t="n">
        <x:v>555.18</x:v>
      </x:c>
      <x:c r="S47" s="51" t="n">
        <x:v>1735680</x:v>
      </x:c>
      <x:c r="T47" s="51" t="str">
        <x:v>-</x:v>
      </x:c>
      <x:c r="U47" s="51" t="str">
        <x:v>-</x:v>
      </x:c>
      <x:c r="V47" s="51" t="str">
        <x:v>-</x:v>
      </x:c>
      <x:c r="W47" s="51" t="str">
        <x:v>-</x:v>
      </x:c>
      <x:c r="X47" s="46" t="str">
        <x:v>-</x:v>
      </x:c>
      <x:c r="Y47" s="51" t="n">
        <x:v>218880000</x:v>
      </x:c>
      <x:c r="Z47" s="51" t="str">
        <x:v>-</x:v>
      </x:c>
      <x:c r="AA47" s="48" t="str">
        <x:v>Diagonal Spread (對角價差)</x:v>
      </x:c>
      <x:c r="AB47" s="48" t="str">
        <x:v>跨期方向性組合</x:v>
      </x:c>
      <x:c r="AC47" s="46" t="str">
        <x:v>C_1793816170000_004</x:v>
      </x:c>
      <x:c r="AD47" s="48" t="str">
        <x:v>Leg 2/2: SELL 3840x MSFT 261113 570.00C</x:v>
      </x:c>
      <x:c r="AE47" s="46" t="str">
        <x:v>多腿</x:v>
      </x:c>
      <x:c r="AF47" s="46" t="str">
        <x:v>CumVol Breakout (累計突破開倉)</x:v>
      </x:c>
      <x:c r="AG47" s="46" t="str">
        <x:v>↓看空</x:v>
      </x:c>
      <x:c r="AH47" s="46" t="str">
        <x:v>普通成交</x:v>
      </x:c>
      <x:c r="AI47" s="46" t="str">
        <x:v>MLAT</x:v>
      </x:c>
      <x:c r="AJ47" s="50" t="n">
        <x:v>3840</x:v>
      </x:c>
      <x:c r="AK47" s="52" t="n">
        <x:v>4.52</x:v>
      </x:c>
      <x:c r="AL47" s="52" t="n">
        <x:v>4.35</x:v>
      </x:c>
      <x:c r="AM47" s="52" t="n">
        <x:v>4.7</x:v>
      </x:c>
      <x:c r="AN47" s="51" t="n">
        <x:v>2.669</x:v>
      </x:c>
      <x:c r="AO47" s="51" t="n">
        <x:v>28.196</x:v>
      </x:c>
      <x:c r="AP47" s="53" t="n">
        <x:v>0.296096</x:v>
      </x:c>
      <x:c r="AQ47" s="53" t="n">
        <x:v>0.013958</x:v>
      </x:c>
      <x:c r="AR47" s="53" t="n">
        <x:v>0.303471</x:v>
      </x:c>
      <x:c r="AS47" s="53" t="n">
        <x:v>-0.495831</x:v>
      </x:c>
      <x:c r="AT47" s="53" t="n">
        <x:v>0.039984</x:v>
      </x:c>
      <x:c r="AU47" s="50" t="n">
        <x:v>6148</x:v>
      </x:c>
      <x:c r="AV47" s="50" t="n">
        <x:v>5320</x:v>
      </x:c>
      <x:c r="AW47" s="54" t="n">
        <x:v>0.7218</x:v>
      </x:c>
      <x:c r="AX47" s="54" t="n">
        <x:v>1.15563</x:v>
      </x:c>
      <x:c r="AY47" s="46" t="str">
        <x:v>BOX</x:v>
      </x:c>
      <x:c r="AZ47" s="46" t="str">
        <x:v>20261028</x:v>
      </x:c>
      <x:c r="BA47" s="46" t="str">
        <x:v>-</x:v>
      </x:c>
      <x:c r="BB47" s="46" t="str">
        <x:v>508449012</x:v>
      </x:c>
      <x:c r="BC47" s="46" t="str">
        <x:v>201345</x:v>
      </x:c>
      <x:c r="BD47" s="46" t="str">
        <x:v>81</x:v>
      </x:c>
      <x:c r="BE47" s="46" t="str">
        <x:v>0</x:v>
      </x:c>
      <x:c r="BF47" s="46" t="str">
        <x:v>MLAT</x:v>
      </x:c>
      <x:c r="BG47" s="46" t="str">
        <x:v>BOX</x:v>
      </x:c>
      <x:c r="BH47" s="46" t="str">
        <x:v>1</x:v>
      </x:c>
      <x:c r="BI47" s="46" t="str">
        <x:v>10002508</x:v>
      </x:c>
      <x:c r="BJ47" s="46" t="str">
        <x:v>10002116</x:v>
      </x:c>
      <x:c r="BK47" s="46" t="str">
        <x:v>8302dedbb251842fa35feb75db421eef</x:v>
      </x:c>
      <x:c r="BL47" s="46" t="str">
        <x:v>0</x:v>
      </x:c>
      <x:c r="BM47" s="46" t="str">
        <x:v>5002680716</x:v>
      </x:c>
      <x:c r="BN47" s="46" t="str">
        <x:v>1</x:v>
      </x:c>
      <x:c r="BO47" s="46" t="str">
        <x:v>26</x:v>
      </x:c>
      <x:c r="BP47" s="46" t="str"/>
      <x:c r="BQ47" s="46" t="str">
        <x:v>0</x:v>
      </x:c>
      <x:c r="BR47" s="46" t="str">
        <x:v>26</x:v>
      </x:c>
      <x:c r="BS47" s="46" t="str">
        <x:v>b66b997f</x:v>
      </x:c>
      <x:c r="BT47" s="46" t="str">
        <x:v>2026-11-08 01:21:02</x:v>
      </x:c>
      <x:c r="BU47" s="73" t="n">
        <x:f>M47-TODAY()</x:f>
        <x:v>6</x:v>
      </x:c>
    </x:row>
    <x:row r="48" ht="72" customHeight="1">
      <x:c r="A48" s="5" t="str">
        <x:v>-</x:v>
      </x:c>
      <x:c r="B48" s="8" t="n">
        <x:v>46330.55614583333</x:v>
      </x:c>
      <x:c r="C48" s="5" t="str">
        <x:v>MSFT</x:v>
      </x:c>
      <x:c r="D48" s="5" t="str">
        <x:v>未审核</x:v>
      </x:c>
      <x:c r="E48" s="7" t="str">
        <x:v>本轮抓取尚未通过逐条复核，按规则显示未审核</x:v>
      </x:c>
      <x:c r="F48" s="5" t="str">
        <x:v>MSFT 270115 650.00C</x:v>
      </x:c>
      <x:c r="G48" s="5" t="str">
        <x:v>主動賣出</x:v>
      </x:c>
      <x:c r="H48" s="5" t="str">
        <x:v>📢 超級巨鯨大單 ($227.4M)</x:v>
      </x:c>
      <x:c r="I48" s="7" t="str">
        <x:v>-</x:v>
      </x:c>
      <x:c r="J48" s="5" t="str">
        <x:v>-</x:v>
      </x:c>
      <x:c r="K48" s="5" t="str">
        <x:v>未审核</x:v>
      </x:c>
      <x:c r="L48" s="5" t="str"/>
      <x:c r="M48" s="9" t="n">
        <x:v>46402</x:v>
      </x:c>
      <x:c r="N48" s="10" t="n">
        <x:v>69</x:v>
      </x:c>
      <x:c r="O48" s="10" t="n">
        <x:v>72</x:v>
      </x:c>
      <x:c r="P48" s="11" t="n">
        <x:v>650</x:v>
      </x:c>
      <x:c r="Q48" s="5" t="str">
        <x:v>At Bid (買一主動賣)</x:v>
      </x:c>
      <x:c r="R48" s="11" t="n">
        <x:v>555.74</x:v>
      </x:c>
      <x:c r="S48" s="11" t="n">
        <x:v>1049400</x:v>
      </x:c>
      <x:c r="T48" s="11" t="n">
        <x:v>1049400</x:v>
      </x:c>
      <x:c r="U48" s="11" t="n">
        <x:v>92.09</x:v>
      </x:c>
      <x:c r="V48" s="11" t="str">
        <x:v>-∞</x:v>
      </x:c>
      <x:c r="W48" s="11" t="str">
        <x:v>1:∞</x:v>
      </x:c>
      <x:c r="X48" s="5" t="str">
        <x:v>653.00</x:v>
      </x:c>
      <x:c r="Y48" s="11" t="n">
        <x:v>227370000</x:v>
      </x:c>
      <x:c r="Z48" s="11" t="n">
        <x:v>17.5</x:v>
      </x:c>
      <x:c r="AA48" s="7" t="str">
        <x:v>Naked Call Selling (高位阻力壓制)</x:v>
      </x:c>
      <x:c r="AB48" s="7" t="str">
        <x:v>看平偏空</x:v>
      </x:c>
      <x:c r="AC48" s="5" t="str">
        <x:v>-</x:v>
      </x:c>
      <x:c r="AD48" s="7" t="str">
        <x:v>Single Leg</x:v>
      </x:c>
      <x:c r="AE48" s="5" t="str">
        <x:v>單腿</x:v>
      </x:c>
      <x:c r="AF48" s="5" t="str">
        <x:v>Position Turnover (大單換手/存量博弈)</x:v>
      </x:c>
      <x:c r="AG48" s="5" t="str">
        <x:v>↓看空</x:v>
      </x:c>
      <x:c r="AH48" s="5" t="str">
        <x:v>普通成交</x:v>
      </x:c>
      <x:c r="AI48" s="5" t="str">
        <x:v>AUTO</x:v>
      </x:c>
      <x:c r="AJ48" s="10" t="n">
        <x:v>3498</x:v>
      </x:c>
      <x:c r="AK48" s="12" t="n">
        <x:v>3</x:v>
      </x:c>
      <x:c r="AL48" s="12" t="n">
        <x:v>3</x:v>
      </x:c>
      <x:c r="AM48" s="12" t="n">
        <x:v>3.15</x:v>
      </x:c>
      <x:c r="AN48" s="11" t="n">
        <x:v>16.961</x:v>
      </x:c>
      <x:c r="AO48" s="11" t="n">
        <x:v>25.491</x:v>
      </x:c>
      <x:c r="AP48" s="13" t="n">
        <x:v>0.106553</x:v>
      </x:c>
      <x:c r="AQ48" s="13" t="n">
        <x:v>0.002915</x:v>
      </x:c>
      <x:c r="AR48" s="13" t="n">
        <x:v>0.45422</x:v>
      </x:c>
      <x:c r="AS48" s="13" t="n">
        <x:v>-0.086458</x:v>
      </x:c>
      <x:c r="AT48" s="13" t="n">
        <x:v>0.111098</x:v>
      </x:c>
      <x:c r="AU48" s="10" t="n">
        <x:v>4435</x:v>
      </x:c>
      <x:c r="AV48" s="10" t="n">
        <x:v>9257</x:v>
      </x:c>
      <x:c r="AW48" s="14" t="n">
        <x:v>0.3779</x:v>
      </x:c>
      <x:c r="AX48" s="14" t="n">
        <x:v>0.47909</x:v>
      </x:c>
      <x:c r="AY48" s="5" t="str">
        <x:v>ARCA</x:v>
      </x:c>
      <x:c r="AZ48" s="5" t="str">
        <x:v>20261028</x:v>
      </x:c>
      <x:c r="BA48" s="5" t="str">
        <x:v>-</x:v>
      </x:c>
      <x:c r="BB48" s="5" t="str">
        <x:v>500755074</x:v>
      </x:c>
      <x:c r="BC48" s="5" t="str">
        <x:v>201345</x:v>
      </x:c>
      <x:c r="BD48" s="5" t="str">
        <x:v>81</x:v>
      </x:c>
      <x:c r="BE48" s="5" t="str">
        <x:v>0</x:v>
      </x:c>
      <x:c r="BF48" s="5" t="str">
        <x:v>AUTO</x:v>
      </x:c>
      <x:c r="BG48" s="5" t="str">
        <x:v>ARCA</x:v>
      </x:c>
      <x:c r="BH48" s="5" t="str">
        <x:v>1</x:v>
      </x:c>
      <x:c r="BI48" s="5" t="str">
        <x:v>10002508</x:v>
      </x:c>
      <x:c r="BJ48" s="5" t="str">
        <x:v>10002116</x:v>
      </x:c>
      <x:c r="BK48" s="5" t="str">
        <x:v>35bbd9391a14bf2617b41ad055c5a0c0</x:v>
      </x:c>
      <x:c r="BL48" s="5" t="str">
        <x:v>0</x:v>
      </x:c>
      <x:c r="BM48" s="5" t="str">
        <x:v>5002680329</x:v>
      </x:c>
      <x:c r="BN48" s="5" t="str">
        <x:v>1</x:v>
      </x:c>
      <x:c r="BO48" s="5" t="str">
        <x:v>34</x:v>
      </x:c>
      <x:c r="BP48" s="5" t="str"/>
      <x:c r="BQ48" s="5" t="str">
        <x:v>0</x:v>
      </x:c>
      <x:c r="BR48" s="5" t="str">
        <x:v>34</x:v>
      </x:c>
      <x:c r="BS48" s="5" t="str">
        <x:v>b66b997f</x:v>
      </x:c>
      <x:c r="BT48" s="5" t="str">
        <x:v>2026-11-08 01:21:02</x:v>
      </x:c>
      <x:c r="BU48" s="42" t="n">
        <x:f>M48-TODAY()</x:f>
        <x:v>69</x:v>
      </x:c>
    </x:row>
    <x:row r="49" ht="72" customHeight="1">
      <x:c r="A49" s="5" t="str">
        <x:v>-</x:v>
      </x:c>
      <x:c r="B49" s="8" t="n">
        <x:v>46330.51993055556</x:v>
      </x:c>
      <x:c r="C49" s="5" t="str">
        <x:v>MSFT</x:v>
      </x:c>
      <x:c r="D49" s="5" t="str">
        <x:v>未审核</x:v>
      </x:c>
      <x:c r="E49" s="7" t="str">
        <x:v>本轮抓取尚未通过逐条复核，按规则显示未审核</x:v>
      </x:c>
      <x:c r="F49" s="5" t="str">
        <x:v>MSFT 261106 560.00C</x:v>
      </x:c>
      <x:c r="G49" s="5" t="str">
        <x:v>主動買入</x:v>
      </x:c>
      <x:c r="H49" s="5" t="str">
        <x:v>📢 超級巨鯨大單 ($68.3M)</x:v>
      </x:c>
      <x:c r="I49" s="7" t="str">
        <x:v>-</x:v>
      </x:c>
      <x:c r="J49" s="5" t="str">
        <x:v>-</x:v>
      </x:c>
      <x:c r="K49" s="5" t="str">
        <x:v>未审核</x:v>
      </x:c>
      <x:c r="L49" s="5" t="str"/>
      <x:c r="M49" s="9" t="n">
        <x:v>46332</x:v>
      </x:c>
      <x:c r="N49" s="10" t="n">
        <x:v>-1</x:v>
      </x:c>
      <x:c r="O49" s="10" t="n">
        <x:v>2</x:v>
      </x:c>
      <x:c r="P49" s="11" t="n">
        <x:v>560</x:v>
      </x:c>
      <x:c r="Q49" s="5" t="str">
        <x:v>At Ask (賣一主動買)</x:v>
      </x:c>
      <x:c r="R49" s="11" t="n">
        <x:v>552.16</x:v>
      </x:c>
      <x:c r="S49" s="11" t="n">
        <x:v>390080</x:v>
      </x:c>
      <x:c r="T49" s="11" t="str">
        <x:v>+∞</x:v>
      </x:c>
      <x:c r="U49" s="11" t="n">
        <x:v>22.84</x:v>
      </x:c>
      <x:c r="V49" s="11" t="n">
        <x:v>-390080</x:v>
      </x:c>
      <x:c r="W49" s="11" t="str">
        <x:v>∞:1</x:v>
      </x:c>
      <x:c r="X49" s="5" t="str">
        <x:v>563.20</x:v>
      </x:c>
      <x:c r="Y49" s="11" t="n">
        <x:v>68264000</x:v>
      </x:c>
      <x:c r="Z49" s="11" t="n">
        <x:v>2</x:v>
      </x:c>
      <x:c r="AA49" s="7" t="str">
        <x:v>Single Leg Flow (普通單腿異動)</x:v>
      </x:c>
      <x:c r="AB49" s="7" t="str">
        <x:v>看多</x:v>
      </x:c>
      <x:c r="AC49" s="5" t="str">
        <x:v>-</x:v>
      </x:c>
      <x:c r="AD49" s="7" t="str">
        <x:v>Single Leg</x:v>
      </x:c>
      <x:c r="AE49" s="5" t="str">
        <x:v>單腿</x:v>
      </x:c>
      <x:c r="AF49" s="5" t="str">
        <x:v>CumVol Breakout (累計突破開倉)</x:v>
      </x:c>
      <x:c r="AG49" s="5" t="str">
        <x:v>↑看多</x:v>
      </x:c>
      <x:c r="AH49" s="5" t="str">
        <x:v>普通成交</x:v>
      </x:c>
      <x:c r="AI49" s="5" t="str">
        <x:v>AUTO</x:v>
      </x:c>
      <x:c r="AJ49" s="10" t="n">
        <x:v>1219</x:v>
      </x:c>
      <x:c r="AK49" s="12" t="n">
        <x:v>3.2</x:v>
      </x:c>
      <x:c r="AL49" s="12" t="n">
        <x:v>3.15</x:v>
      </x:c>
      <x:c r="AM49" s="12" t="n">
        <x:v>3.2</x:v>
      </x:c>
      <x:c r="AN49" s="11" t="n">
        <x:v>1.419</x:v>
      </x:c>
      <x:c r="AO49" s="11" t="n">
        <x:v>36.186</x:v>
      </x:c>
      <x:c r="AP49" s="13" t="n">
        <x:v>0.344376</x:v>
      </x:c>
      <x:c r="AQ49" s="13" t="n">
        <x:v>0.023685</x:v>
      </x:c>
      <x:c r="AR49" s="13" t="n">
        <x:v>0.158163</x:v>
      </x:c>
      <x:c r="AS49" s="13" t="n">
        <x:v>-1.470417</x:v>
      </x:c>
      <x:c r="AT49" s="13" t="n">
        <x:v>0.011273</x:v>
      </x:c>
      <x:c r="AU49" s="10" t="n">
        <x:v>7163</x:v>
      </x:c>
      <x:c r="AV49" s="10" t="n">
        <x:v>4985</x:v>
      </x:c>
      <x:c r="AW49" s="14" t="n">
        <x:v>0.2445</x:v>
      </x:c>
      <x:c r="AX49" s="14" t="n">
        <x:v>1.43691</x:v>
      </x:c>
      <x:c r="AY49" s="5" t="str">
        <x:v>CBOE,#28,EDGX,#30,MIAX,BZX</x:v>
      </x:c>
      <x:c r="AZ49" s="5" t="str">
        <x:v>20261028</x:v>
      </x:c>
      <x:c r="BA49" s="5" t="str">
        <x:v>-</x:v>
      </x:c>
      <x:c r="BB49" s="5" t="str">
        <x:v>508342472</x:v>
      </x:c>
      <x:c r="BC49" s="5" t="str">
        <x:v>201345</x:v>
      </x:c>
      <x:c r="BD49" s="5" t="str">
        <x:v>81</x:v>
      </x:c>
      <x:c r="BE49" s="5" t="str">
        <x:v>0</x:v>
      </x:c>
      <x:c r="BF49" s="5" t="str"/>
      <x:c r="BG49" s="5" t="str"/>
      <x:c r="BH49" s="5" t="str">
        <x:v>2</x:v>
      </x:c>
      <x:c r="BI49" s="5" t="str">
        <x:v>10002508</x:v>
      </x:c>
      <x:c r="BJ49" s="5" t="str">
        <x:v>10002116</x:v>
      </x:c>
      <x:c r="BK49" s="5" t="str">
        <x:v>29a530ee5f343a913443a9e83d193ffc</x:v>
      </x:c>
      <x:c r="BL49" s="5" t="str">
        <x:v>0</x:v>
      </x:c>
      <x:c r="BM49" s="5" t="str">
        <x:v>5002679832</x:v>
      </x:c>
      <x:c r="BN49" s="5" t="str">
        <x:v>1</x:v>
      </x:c>
      <x:c r="BO49" s="5" t="str"/>
      <x:c r="BP49" s="5" t="str">
        <x:v>508342472_1793809722_7704354091236851712_1793809722_7704354091236851752</x:v>
      </x:c>
      <x:c r="BQ49" s="5" t="str">
        <x:v>1</x:v>
      </x:c>
      <x:c r="BR49" s="5" t="str">
        <x:v>27</x:v>
      </x:c>
      <x:c r="BS49" s="5" t="str">
        <x:v>b66b997f</x:v>
      </x:c>
      <x:c r="BT49" s="5" t="str">
        <x:v>2026-11-08 01:21:02</x:v>
      </x:c>
      <x:c r="BU49" s="42" t="n">
        <x:f>M49-TODAY()</x:f>
        <x:v>-1</x:v>
      </x:c>
    </x:row>
    <x:row r="50" ht="72" customHeight="1">
      <x:c r="A50" s="55" t="str">
        <x:v>5.1</x:v>
      </x:c>
      <x:c r="B50" s="56" t="n">
        <x:v>46330.509722222225</x:v>
      </x:c>
      <x:c r="C50" s="55" t="str">
        <x:v>MSFT</x:v>
      </x:c>
      <x:c r="D50" s="55" t="str">
        <x:v>未审核</x:v>
      </x:c>
      <x:c r="E50" s="57" t="str">
        <x:v>本轮抓取尚未通过逐条复核，按规则显示未审核</x:v>
      </x:c>
      <x:c r="F50" s="55" t="str">
        <x:v>MSFT 261218 610.00C</x:v>
      </x:c>
      <x:c r="G50" s="55" t="str">
        <x:v>主動賣出</x:v>
      </x:c>
      <x:c r="H50" s="55" t="str">
        <x:v>⚡ 重大多腿價差 ($173.8M)</x:v>
      </x:c>
      <x:c r="I50" s="57" t="str">
        <x:v>-</x:v>
      </x:c>
      <x:c r="J50" s="55" t="str">
        <x:v>-</x:v>
      </x:c>
      <x:c r="K50" s="55" t="str">
        <x:v>未审核</x:v>
      </x:c>
      <x:c r="L50" s="55" t="str"/>
      <x:c r="M50" s="58" t="n">
        <x:v>46374</x:v>
      </x:c>
      <x:c r="N50" s="59" t="n">
        <x:v>41</x:v>
      </x:c>
      <x:c r="O50" s="59" t="n">
        <x:v>44</x:v>
      </x:c>
      <x:c r="P50" s="60" t="n">
        <x:v>610</x:v>
      </x:c>
      <x:c r="Q50" s="55" t="str">
        <x:v>Mid (中間價撮合)</x:v>
      </x:c>
      <x:c r="R50" s="60" t="n">
        <x:v>553.83</x:v>
      </x:c>
      <x:c r="S50" s="60" t="n">
        <x:v>1137150</x:v>
      </x:c>
      <x:c r="T50" s="60" t="n">
        <x:v>9989250</x:v>
      </x:c>
      <x:c r="U50" s="60" t="n">
        <x:v>34.63</x:v>
      </x:c>
      <x:c r="V50" s="60" t="n">
        <x:v>-4260750</x:v>
      </x:c>
      <x:c r="W50" s="60" t="str">
        <x:v>2.3:1</x:v>
      </x:c>
      <x:c r="X50" s="55" t="str">
        <x:v>574.95</x:v>
      </x:c>
      <x:c r="Y50" s="60" t="n">
        <x:v>173850000</x:v>
      </x:c>
      <x:c r="Z50" s="60" t="n">
        <x:v>3.81</x:v>
      </x:c>
      <x:c r="AA50" s="57" t="str">
        <x:v>Bull Call Spread (牛市看漲價差)</x:v>
      </x:c>
      <x:c r="AB50" s="57" t="str">
        <x:v>溫和看多</x:v>
      </x:c>
      <x:c r="AC50" s="55" t="str">
        <x:v>C_1793808840000_005</x:v>
      </x:c>
      <x:c r="AD50" s="57" t="str">
        <x:v>Leg 1/2: SELL 2850x MSFT 261218 610.00C</x:v>
      </x:c>
      <x:c r="AE50" s="55" t="str">
        <x:v>多腿</x:v>
      </x:c>
      <x:c r="AF50" s="55" t="str">
        <x:v>Position Turnover (大單換手/存量博弈)</x:v>
      </x:c>
      <x:c r="AG50" s="55" t="str">
        <x:v>↓看空</x:v>
      </x:c>
      <x:c r="AH50" s="55" t="str">
        <x:v>現場交易</x:v>
      </x:c>
      <x:c r="AI50" s="55" t="str">
        <x:v>MLFT</x:v>
      </x:c>
      <x:c r="AJ50" s="59" t="n">
        <x:v>2850</x:v>
      </x:c>
      <x:c r="AK50" s="61" t="n">
        <x:v>3.99</x:v>
      </x:c>
      <x:c r="AL50" s="61" t="n">
        <x:v>3.95</x:v>
      </x:c>
      <x:c r="AM50" s="61" t="n">
        <x:v>4.25</x:v>
      </x:c>
      <x:c r="AN50" s="60" t="n">
        <x:v>10.142</x:v>
      </x:c>
      <x:c r="AO50" s="60" t="n">
        <x:v>25.891</x:v>
      </x:c>
      <x:c r="AP50" s="62" t="n">
        <x:v>0.161439</x:v>
      </x:c>
      <x:c r="AQ50" s="62" t="n">
        <x:v>0.004912</x:v>
      </x:c>
      <x:c r="AR50" s="62" t="n">
        <x:v>0.470712</x:v>
      </x:c>
      <x:c r="AS50" s="62" t="n">
        <x:v>-0.147503</x:v>
      </x:c>
      <x:c r="AT50" s="62" t="n">
        <x:v>0.103187</x:v>
      </x:c>
      <x:c r="AU50" s="59" t="n">
        <x:v>3440</x:v>
      </x:c>
      <x:c r="AV50" s="59" t="n">
        <x:v>7459</x:v>
      </x:c>
      <x:c r="AW50" s="63" t="n">
        <x:v>0.3821</x:v>
      </x:c>
      <x:c r="AX50" s="63" t="n">
        <x:v>0.46118</x:v>
      </x:c>
      <x:c r="AY50" s="55" t="str">
        <x:v>#42</x:v>
      </x:c>
      <x:c r="AZ50" s="55" t="str">
        <x:v>20261028</x:v>
      </x:c>
      <x:c r="BA50" s="55" t="str">
        <x:v>-</x:v>
      </x:c>
      <x:c r="BB50" s="55" t="str">
        <x:v>500220990</x:v>
      </x:c>
      <x:c r="BC50" s="55" t="str">
        <x:v>201345</x:v>
      </x:c>
      <x:c r="BD50" s="55" t="str">
        <x:v>81</x:v>
      </x:c>
      <x:c r="BE50" s="55" t="str">
        <x:v>4</x:v>
      </x:c>
      <x:c r="BF50" s="55" t="str">
        <x:v>MLFT</x:v>
      </x:c>
      <x:c r="BG50" s="55" t="str">
        <x:v>SPHR</x:v>
      </x:c>
      <x:c r="BH50" s="55" t="str">
        <x:v>1</x:v>
      </x:c>
      <x:c r="BI50" s="55" t="str">
        <x:v>10002508</x:v>
      </x:c>
      <x:c r="BJ50" s="55" t="str">
        <x:v>10002116</x:v>
      </x:c>
      <x:c r="BK50" s="55" t="str">
        <x:v>9c9151b690afcaeee209b5a553744d6e</x:v>
      </x:c>
      <x:c r="BL50" s="55" t="str">
        <x:v>0</x:v>
      </x:c>
      <x:c r="BM50" s="55" t="str">
        <x:v>5002679633</x:v>
      </x:c>
      <x:c r="BN50" s="55" t="str">
        <x:v>1</x:v>
      </x:c>
      <x:c r="BO50" s="55" t="str">
        <x:v>42</x:v>
      </x:c>
      <x:c r="BP50" s="55" t="str"/>
      <x:c r="BQ50" s="55" t="str">
        <x:v>0</x:v>
      </x:c>
      <x:c r="BR50" s="55" t="str">
        <x:v>42</x:v>
      </x:c>
      <x:c r="BS50" s="55" t="str">
        <x:v>b66b997f</x:v>
      </x:c>
      <x:c r="BT50" s="55" t="str">
        <x:v>2026-11-08 01:21:02</x:v>
      </x:c>
      <x:c r="BU50" s="74" t="n">
        <x:f>M50-TODAY()</x:f>
        <x:v>41</x:v>
      </x:c>
    </x:row>
    <x:row r="51" ht="72" customHeight="1">
      <x:c r="A51" s="55" t="str">
        <x:v>5.2</x:v>
      </x:c>
      <x:c r="B51" s="56" t="n">
        <x:v>46330.509722222225</x:v>
      </x:c>
      <x:c r="C51" s="55" t="str">
        <x:v>MSFT</x:v>
      </x:c>
      <x:c r="D51" s="55" t="str">
        <x:v>未审核</x:v>
      </x:c>
      <x:c r="E51" s="57" t="str">
        <x:v>本轮抓取尚未通过逐条复核，按规则显示未审核</x:v>
      </x:c>
      <x:c r="F51" s="55" t="str">
        <x:v>MSFT 261218 560.00C</x:v>
      </x:c>
      <x:c r="G51" s="55" t="str">
        <x:v>主動買入</x:v>
      </x:c>
      <x:c r="H51" s="55" t="str">
        <x:v>⚡ 重大多腿價差 ($159.6M)</x:v>
      </x:c>
      <x:c r="I51" s="57" t="str">
        <x:v>-</x:v>
      </x:c>
      <x:c r="J51" s="55" t="str">
        <x:v>-</x:v>
      </x:c>
      <x:c r="K51" s="55" t="str">
        <x:v>未审核</x:v>
      </x:c>
      <x:c r="L51" s="55" t="str"/>
      <x:c r="M51" s="58" t="n">
        <x:v>46374</x:v>
      </x:c>
      <x:c r="N51" s="59" t="n">
        <x:v>41</x:v>
      </x:c>
      <x:c r="O51" s="59" t="n">
        <x:v>44</x:v>
      </x:c>
      <x:c r="P51" s="60" t="n">
        <x:v>560</x:v>
      </x:c>
      <x:c r="Q51" s="55" t="str">
        <x:v>Mid (中間價撮合)</x:v>
      </x:c>
      <x:c r="R51" s="60" t="n">
        <x:v>553.83</x:v>
      </x:c>
      <x:c r="S51" s="60" t="n">
        <x:v>5397900</x:v>
      </x:c>
      <x:c r="T51" s="60" t="n">
        <x:v>9989250</x:v>
      </x:c>
      <x:c r="U51" s="60" t="n">
        <x:v>34.63</x:v>
      </x:c>
      <x:c r="V51" s="60" t="n">
        <x:v>-4260750</x:v>
      </x:c>
      <x:c r="W51" s="60" t="str">
        <x:v>2.3:1</x:v>
      </x:c>
      <x:c r="X51" s="55" t="str">
        <x:v>574.95</x:v>
      </x:c>
      <x:c r="Y51" s="60" t="n">
        <x:v>159600000</x:v>
      </x:c>
      <x:c r="Z51" s="60" t="n">
        <x:v>3.81</x:v>
      </x:c>
      <x:c r="AA51" s="57" t="str">
        <x:v>Bull Call Spread (牛市看漲價差)</x:v>
      </x:c>
      <x:c r="AB51" s="57" t="str">
        <x:v>溫和看多</x:v>
      </x:c>
      <x:c r="AC51" s="55" t="str">
        <x:v>C_1793808840000_005</x:v>
      </x:c>
      <x:c r="AD51" s="57" t="str">
        <x:v>Leg 2/2: BUY 2850x MSFT 261218 560.00C</x:v>
      </x:c>
      <x:c r="AE51" s="55" t="str">
        <x:v>多腿</x:v>
      </x:c>
      <x:c r="AF51" s="55" t="str">
        <x:v>Unconfirmed (常規未確認)</x:v>
      </x:c>
      <x:c r="AG51" s="55" t="str">
        <x:v>↑看多</x:v>
      </x:c>
      <x:c r="AH51" s="55" t="str">
        <x:v>現場交易</x:v>
      </x:c>
      <x:c r="AI51" s="55" t="str">
        <x:v>MLFT</x:v>
      </x:c>
      <x:c r="AJ51" s="59" t="n">
        <x:v>2850</x:v>
      </x:c>
      <x:c r="AK51" s="61" t="n">
        <x:v>18.94</x:v>
      </x:c>
      <x:c r="AL51" s="61" t="n">
        <x:v>18.55</x:v>
      </x:c>
      <x:c r="AM51" s="61" t="n">
        <x:v>19.1</x:v>
      </x:c>
      <x:c r="AN51" s="60" t="n">
        <x:v>1.114</x:v>
      </x:c>
      <x:c r="AO51" s="60" t="n">
        <x:v>26.93</x:v>
      </x:c>
      <x:c r="AP51" s="62" t="n">
        <x:v>0.486275</x:v>
      </x:c>
      <x:c r="AQ51" s="62" t="n">
        <x:v>0.007694</x:v>
      </x:c>
      <x:c r="AR51" s="62" t="n">
        <x:v>0.767232</x:v>
      </x:c>
      <x:c r="AS51" s="62" t="n">
        <x:v>-0.263879</x:v>
      </x:c>
      <x:c r="AT51" s="62" t="n">
        <x:v>0.303015</x:v>
      </x:c>
      <x:c r="AU51" s="59" t="n">
        <x:v>3574</x:v>
      </x:c>
      <x:c r="AV51" s="59" t="n">
        <x:v>9836</x:v>
      </x:c>
      <x:c r="AW51" s="63" t="n">
        <x:v>0.2898</x:v>
      </x:c>
      <x:c r="AX51" s="63" t="n">
        <x:v>0.36335</x:v>
      </x:c>
      <x:c r="AY51" s="55" t="str">
        <x:v>#42</x:v>
      </x:c>
      <x:c r="AZ51" s="55" t="str">
        <x:v>20261028</x:v>
      </x:c>
      <x:c r="BA51" s="55" t="str">
        <x:v>-</x:v>
      </x:c>
      <x:c r="BB51" s="55" t="str">
        <x:v>500165542</x:v>
      </x:c>
      <x:c r="BC51" s="55" t="str">
        <x:v>201345</x:v>
      </x:c>
      <x:c r="BD51" s="55" t="str">
        <x:v>81</x:v>
      </x:c>
      <x:c r="BE51" s="55" t="str">
        <x:v>4</x:v>
      </x:c>
      <x:c r="BF51" s="55" t="str">
        <x:v>MLFT</x:v>
      </x:c>
      <x:c r="BG51" s="55" t="str">
        <x:v>SPHR</x:v>
      </x:c>
      <x:c r="BH51" s="55" t="str">
        <x:v>2</x:v>
      </x:c>
      <x:c r="BI51" s="55" t="str">
        <x:v>10002508</x:v>
      </x:c>
      <x:c r="BJ51" s="55" t="str">
        <x:v>10002116</x:v>
      </x:c>
      <x:c r="BK51" s="55" t="str">
        <x:v>37821cec3545c8727feed918a1ad7492</x:v>
      </x:c>
      <x:c r="BL51" s="55" t="str">
        <x:v>0</x:v>
      </x:c>
      <x:c r="BM51" s="55" t="str">
        <x:v>5002679632</x:v>
      </x:c>
      <x:c r="BN51" s="55" t="str">
        <x:v>1</x:v>
      </x:c>
      <x:c r="BO51" s="55" t="str">
        <x:v>42</x:v>
      </x:c>
      <x:c r="BP51" s="55" t="str"/>
      <x:c r="BQ51" s="55" t="str">
        <x:v>0</x:v>
      </x:c>
      <x:c r="BR51" s="55" t="str">
        <x:v>42</x:v>
      </x:c>
      <x:c r="BS51" s="55" t="str">
        <x:v>b66b997f</x:v>
      </x:c>
      <x:c r="BT51" s="55" t="str">
        <x:v>2026-11-08 01:21:02</x:v>
      </x:c>
      <x:c r="BU51" s="74" t="n">
        <x:f>M51-TODAY()</x:f>
        <x:v>41</x:v>
      </x:c>
    </x:row>
    <x:row r="52" ht="72" customHeight="1">
      <x:c r="A52" s="64" t="str">
        <x:v>6.1</x:v>
      </x:c>
      <x:c r="B52" s="65" t="n">
        <x:v>46330.49146990741</x:v>
      </x:c>
      <x:c r="C52" s="64" t="str">
        <x:v>MSFT</x:v>
      </x:c>
      <x:c r="D52" s="64" t="str">
        <x:v>未审核</x:v>
      </x:c>
      <x:c r="E52" s="66" t="str">
        <x:v>本轮抓取尚未通过逐条复核，按规则显示未审核</x:v>
      </x:c>
      <x:c r="F52" s="64" t="str">
        <x:v>MSFT 261120 580.00C</x:v>
      </x:c>
      <x:c r="G52" s="64" t="str">
        <x:v>主動買入</x:v>
      </x:c>
      <x:c r="H52" s="64" t="str">
        <x:v>⚡ 重大多腿價差 ($72.5M)</x:v>
      </x:c>
      <x:c r="I52" s="66" t="str">
        <x:v>-</x:v>
      </x:c>
      <x:c r="J52" s="64" t="str">
        <x:v>-</x:v>
      </x:c>
      <x:c r="K52" s="64" t="str">
        <x:v>未审核</x:v>
      </x:c>
      <x:c r="L52" s="64" t="str"/>
      <x:c r="M52" s="67" t="n">
        <x:v>46346</x:v>
      </x:c>
      <x:c r="N52" s="68" t="n">
        <x:v>13</x:v>
      </x:c>
      <x:c r="O52" s="68" t="n">
        <x:v>16</x:v>
      </x:c>
      <x:c r="P52" s="69" t="n">
        <x:v>580</x:v>
      </x:c>
      <x:c r="Q52" s="64" t="str">
        <x:v>Mid (中間價撮合)</x:v>
      </x:c>
      <x:c r="R52" s="69" t="n">
        <x:v>552.17</x:v>
      </x:c>
      <x:c r="S52" s="69" t="n">
        <x:v>520000</x:v>
      </x:c>
      <x:c r="T52" s="69" t="str">
        <x:v>-</x:v>
      </x:c>
      <x:c r="U52" s="69" t="str">
        <x:v>-</x:v>
      </x:c>
      <x:c r="V52" s="69" t="str">
        <x:v>-</x:v>
      </x:c>
      <x:c r="W52" s="69" t="str">
        <x:v>-</x:v>
      </x:c>
      <x:c r="X52" s="64" t="str">
        <x:v>-</x:v>
      </x:c>
      <x:c r="Y52" s="69" t="n">
        <x:v>72500000</x:v>
      </x:c>
      <x:c r="Z52" s="69" t="str">
        <x:v>-</x:v>
      </x:c>
      <x:c r="AA52" s="66" t="str">
        <x:v>Diagonal Spread (對角價差)</x:v>
      </x:c>
      <x:c r="AB52" s="66" t="str">
        <x:v>跨期方向性組合</x:v>
      </x:c>
      <x:c r="AC52" s="64" t="str">
        <x:v>C_1793807263000_006</x:v>
      </x:c>
      <x:c r="AD52" s="66" t="str">
        <x:v>Leg 1/2: BUY 1250x MSFT 261120 580.00C</x:v>
      </x:c>
      <x:c r="AE52" s="64" t="str">
        <x:v>多腿</x:v>
      </x:c>
      <x:c r="AF52" s="64" t="str">
        <x:v>Unconfirmed (常規未確認)</x:v>
      </x:c>
      <x:c r="AG52" s="64" t="str">
        <x:v>↑看多</x:v>
      </x:c>
      <x:c r="AH52" s="64" t="str">
        <x:v>現場交易</x:v>
      </x:c>
      <x:c r="AI52" s="64" t="str">
        <x:v>MLFT</x:v>
      </x:c>
      <x:c r="AJ52" s="68" t="n">
        <x:v>1250</x:v>
      </x:c>
      <x:c r="AK52" s="70" t="n">
        <x:v>4.16</x:v>
      </x:c>
      <x:c r="AL52" s="70" t="n">
        <x:v>3.85</x:v>
      </x:c>
      <x:c r="AM52" s="70" t="n">
        <x:v>4.2</x:v>
      </x:c>
      <x:c r="AN52" s="69" t="n">
        <x:v>5.04</x:v>
      </x:c>
      <x:c r="AO52" s="69" t="n">
        <x:v>27.429</x:v>
      </x:c>
      <x:c r="AP52" s="71" t="n">
        <x:v>0.23659</x:v>
      </x:c>
      <x:c r="AQ52" s="71" t="n">
        <x:v>0.009619</x:v>
      </x:c>
      <x:c r="AR52" s="71" t="n">
        <x:v>0.360501</x:v>
      </x:c>
      <x:c r="AS52" s="71" t="n">
        <x:v>-0.321013</x:v>
      </x:c>
      <x:c r="AT52" s="71" t="n">
        <x:v>0.056401</x:v>
      </x:c>
      <x:c r="AU52" s="68" t="n">
        <x:v>5823</x:v>
      </x:c>
      <x:c r="AV52" s="68" t="n">
        <x:v>26789</x:v>
      </x:c>
      <x:c r="AW52" s="72" t="n">
        <x:v>0.0467</x:v>
      </x:c>
      <x:c r="AX52" s="72" t="n">
        <x:v>0.21736</x:v>
      </x:c>
      <x:c r="AY52" s="64" t="str">
        <x:v>#42</x:v>
      </x:c>
      <x:c r="AZ52" s="64" t="str">
        <x:v>20261028</x:v>
      </x:c>
      <x:c r="BA52" s="64" t="str">
        <x:v>-</x:v>
      </x:c>
      <x:c r="BB52" s="64" t="str">
        <x:v>502506886</x:v>
      </x:c>
      <x:c r="BC52" s="64" t="str">
        <x:v>201345</x:v>
      </x:c>
      <x:c r="BD52" s="64" t="str">
        <x:v>81</x:v>
      </x:c>
      <x:c r="BE52" s="64" t="str">
        <x:v>4</x:v>
      </x:c>
      <x:c r="BF52" s="64" t="str">
        <x:v>MLFT</x:v>
      </x:c>
      <x:c r="BG52" s="64" t="str">
        <x:v>SPHR</x:v>
      </x:c>
      <x:c r="BH52" s="64" t="str">
        <x:v>2</x:v>
      </x:c>
      <x:c r="BI52" s="64" t="str">
        <x:v>10002508</x:v>
      </x:c>
      <x:c r="BJ52" s="64" t="str">
        <x:v>10002116</x:v>
      </x:c>
      <x:c r="BK52" s="64" t="str">
        <x:v>26333fc5b1cf30fcd34e4a49afaf172c</x:v>
      </x:c>
      <x:c r="BL52" s="64" t="str">
        <x:v>0</x:v>
      </x:c>
      <x:c r="BM52" s="64" t="str">
        <x:v>5002679297</x:v>
      </x:c>
      <x:c r="BN52" s="64" t="str">
        <x:v>1</x:v>
      </x:c>
      <x:c r="BO52" s="64" t="str">
        <x:v>42</x:v>
      </x:c>
      <x:c r="BP52" s="64" t="str"/>
      <x:c r="BQ52" s="64" t="str">
        <x:v>0</x:v>
      </x:c>
      <x:c r="BR52" s="64" t="str">
        <x:v>42</x:v>
      </x:c>
      <x:c r="BS52" s="64" t="str">
        <x:v>b66b997f</x:v>
      </x:c>
      <x:c r="BT52" s="64" t="str">
        <x:v>2026-11-08 01:21:02</x:v>
      </x:c>
      <x:c r="BU52" s="75" t="n">
        <x:f>M52-TODAY()</x:f>
        <x:v>13</x:v>
      </x:c>
    </x:row>
    <x:row r="53" ht="72" customHeight="1">
      <x:c r="A53" s="64" t="str">
        <x:v>6.2</x:v>
      </x:c>
      <x:c r="B53" s="65" t="n">
        <x:v>46330.49146990741</x:v>
      </x:c>
      <x:c r="C53" s="64" t="str">
        <x:v>MSFT</x:v>
      </x:c>
      <x:c r="D53" s="64" t="str">
        <x:v>未审核</x:v>
      </x:c>
      <x:c r="E53" s="66" t="str">
        <x:v>本轮抓取尚未通过逐条复核，按规则显示未审核</x:v>
      </x:c>
      <x:c r="F53" s="64" t="str">
        <x:v>MSFT 261106 557.50C</x:v>
      </x:c>
      <x:c r="G53" s="64" t="str">
        <x:v>主動賣出</x:v>
      </x:c>
      <x:c r="H53" s="64" t="str">
        <x:v>⚡ 重大多腿價差 ($69.7M)</x:v>
      </x:c>
      <x:c r="I53" s="66" t="str">
        <x:v>-</x:v>
      </x:c>
      <x:c r="J53" s="64" t="str">
        <x:v>-</x:v>
      </x:c>
      <x:c r="K53" s="64" t="str">
        <x:v>未审核</x:v>
      </x:c>
      <x:c r="L53" s="64" t="str"/>
      <x:c r="M53" s="67" t="n">
        <x:v>46332</x:v>
      </x:c>
      <x:c r="N53" s="68" t="n">
        <x:v>-1</x:v>
      </x:c>
      <x:c r="O53" s="68" t="n">
        <x:v>2</x:v>
      </x:c>
      <x:c r="P53" s="69" t="n">
        <x:v>557.5</x:v>
      </x:c>
      <x:c r="Q53" s="64" t="str">
        <x:v>Mid (中間價撮合)</x:v>
      </x:c>
      <x:c r="R53" s="69" t="n">
        <x:v>552.17</x:v>
      </x:c>
      <x:c r="S53" s="69" t="n">
        <x:v>513750</x:v>
      </x:c>
      <x:c r="T53" s="69" t="str">
        <x:v>-</x:v>
      </x:c>
      <x:c r="U53" s="69" t="str">
        <x:v>-</x:v>
      </x:c>
      <x:c r="V53" s="69" t="str">
        <x:v>-</x:v>
      </x:c>
      <x:c r="W53" s="69" t="str">
        <x:v>-</x:v>
      </x:c>
      <x:c r="X53" s="64" t="str">
        <x:v>-</x:v>
      </x:c>
      <x:c r="Y53" s="69" t="n">
        <x:v>69687500</x:v>
      </x:c>
      <x:c r="Z53" s="69" t="str">
        <x:v>-</x:v>
      </x:c>
      <x:c r="AA53" s="66" t="str">
        <x:v>Diagonal Spread (對角價差)</x:v>
      </x:c>
      <x:c r="AB53" s="66" t="str">
        <x:v>跨期方向性組合</x:v>
      </x:c>
      <x:c r="AC53" s="64" t="str">
        <x:v>C_1793807263000_006</x:v>
      </x:c>
      <x:c r="AD53" s="66" t="str">
        <x:v>Leg 2/2: SELL 1250x MSFT 261106 557.50C</x:v>
      </x:c>
      <x:c r="AE53" s="64" t="str">
        <x:v>多腿</x:v>
      </x:c>
      <x:c r="AF53" s="64" t="str">
        <x:v>CumVol Breakout (累計突破開倉)</x:v>
      </x:c>
      <x:c r="AG53" s="64" t="str">
        <x:v>↓看空</x:v>
      </x:c>
      <x:c r="AH53" s="64" t="str">
        <x:v>現場交易</x:v>
      </x:c>
      <x:c r="AI53" s="64" t="str">
        <x:v>MLFT</x:v>
      </x:c>
      <x:c r="AJ53" s="68" t="n">
        <x:v>1250</x:v>
      </x:c>
      <x:c r="AK53" s="70" t="n">
        <x:v>4.11</x:v>
      </x:c>
      <x:c r="AL53" s="70" t="n">
        <x:v>4.1</x:v>
      </x:c>
      <x:c r="AM53" s="70" t="n">
        <x:v>4.4</x:v>
      </x:c>
      <x:c r="AN53" s="69" t="n">
        <x:v>0.965</x:v>
      </x:c>
      <x:c r="AO53" s="69" t="n">
        <x:v>34.406</x:v>
      </x:c>
      <x:c r="AP53" s="71" t="n">
        <x:v>0.428425</x:v>
      </x:c>
      <x:c r="AQ53" s="71" t="n">
        <x:v>0.026334</x:v>
      </x:c>
      <x:c r="AR53" s="71" t="n">
        <x:v>0.170033</x:v>
      </x:c>
      <x:c r="AS53" s="71" t="n">
        <x:v>-1.522397</x:v>
      </x:c>
      <x:c r="AT53" s="71" t="n">
        <x:v>0.014219</x:v>
      </x:c>
      <x:c r="AU53" s="68" t="n">
        <x:v>6539</x:v>
      </x:c>
      <x:c r="AV53" s="68" t="n">
        <x:v>6403</x:v>
      </x:c>
      <x:c r="AW53" s="72" t="n">
        <x:v>0.1952</x:v>
      </x:c>
      <x:c r="AX53" s="72" t="n">
        <x:v>1.02124</x:v>
      </x:c>
      <x:c r="AY53" s="64" t="str">
        <x:v>#42</x:v>
      </x:c>
      <x:c r="AZ53" s="64" t="str">
        <x:v>20261028</x:v>
      </x:c>
      <x:c r="BA53" s="64" t="str">
        <x:v>-</x:v>
      </x:c>
      <x:c r="BB53" s="64" t="str">
        <x:v>508981336</x:v>
      </x:c>
      <x:c r="BC53" s="64" t="str">
        <x:v>201345</x:v>
      </x:c>
      <x:c r="BD53" s="64" t="str">
        <x:v>81</x:v>
      </x:c>
      <x:c r="BE53" s="64" t="str">
        <x:v>4</x:v>
      </x:c>
      <x:c r="BF53" s="64" t="str">
        <x:v>MLFT</x:v>
      </x:c>
      <x:c r="BG53" s="64" t="str">
        <x:v>SPHR</x:v>
      </x:c>
      <x:c r="BH53" s="64" t="str">
        <x:v>1</x:v>
      </x:c>
      <x:c r="BI53" s="64" t="str">
        <x:v>10002508</x:v>
      </x:c>
      <x:c r="BJ53" s="64" t="str">
        <x:v>10002116</x:v>
      </x:c>
      <x:c r="BK53" s="64" t="str">
        <x:v>de594de00ffc900f308f05bd547d9c1c</x:v>
      </x:c>
      <x:c r="BL53" s="64" t="str">
        <x:v>0</x:v>
      </x:c>
      <x:c r="BM53" s="64" t="str">
        <x:v>5002679295</x:v>
      </x:c>
      <x:c r="BN53" s="64" t="str">
        <x:v>1</x:v>
      </x:c>
      <x:c r="BO53" s="64" t="str">
        <x:v>42</x:v>
      </x:c>
      <x:c r="BP53" s="64" t="str"/>
      <x:c r="BQ53" s="64" t="str">
        <x:v>0</x:v>
      </x:c>
      <x:c r="BR53" s="64" t="str">
        <x:v>42</x:v>
      </x:c>
      <x:c r="BS53" s="64" t="str">
        <x:v>b66b997f</x:v>
      </x:c>
      <x:c r="BT53" s="64" t="str">
        <x:v>2026-11-08 01:21:02</x:v>
      </x:c>
      <x:c r="BU53" s="75" t="n">
        <x:f>M53-TODAY()</x:f>
        <x:v>-1</x:v>
      </x:c>
    </x:row>
    <x:row r="54" ht="72" customHeight="1">
      <x:c r="A54" s="5" t="str">
        <x:v>-</x:v>
      </x:c>
      <x:c r="B54" s="8" t="n">
        <x:v>46330.48688657407</x:v>
      </x:c>
      <x:c r="C54" s="5" t="str">
        <x:v>MSFT</x:v>
      </x:c>
      <x:c r="D54" s="5" t="str">
        <x:v>未审核</x:v>
      </x:c>
      <x:c r="E54" s="7" t="str">
        <x:v>本轮抓取尚未通过逐条复核，按规则显示未审核</x:v>
      </x:c>
      <x:c r="F54" s="5" t="str">
        <x:v>MSFT 270115 585.00C</x:v>
      </x:c>
      <x:c r="G54" s="5" t="str">
        <x:v>主動買入</x:v>
      </x:c>
      <x:c r="H54" s="5" t="str">
        <x:v>📢 超級巨鯨大單 ($90.0M)</x:v>
      </x:c>
      <x:c r="I54" s="7" t="str">
        <x:v>-</x:v>
      </x:c>
      <x:c r="J54" s="5" t="str">
        <x:v>-</x:v>
      </x:c>
      <x:c r="K54" s="5" t="str">
        <x:v>未审核</x:v>
      </x:c>
      <x:c r="L54" s="5" t="str"/>
      <x:c r="M54" s="9" t="n">
        <x:v>46402</x:v>
      </x:c>
      <x:c r="N54" s="10" t="n">
        <x:v>69</x:v>
      </x:c>
      <x:c r="O54" s="10" t="n">
        <x:v>72</x:v>
      </x:c>
      <x:c r="P54" s="11" t="n">
        <x:v>585</x:v>
      </x:c>
      <x:c r="Q54" s="5" t="str">
        <x:v>Mid (中間價撮合)</x:v>
      </x:c>
      <x:c r="R54" s="11" t="n">
        <x:v>555.055</x:v>
      </x:c>
      <x:c r="S54" s="11" t="n">
        <x:v>2428478</x:v>
      </x:c>
      <x:c r="T54" s="11" t="str">
        <x:v>+∞</x:v>
      </x:c>
      <x:c r="U54" s="11" t="n">
        <x:v>25.06</x:v>
      </x:c>
      <x:c r="V54" s="11" t="n">
        <x:v>-2428478.01</x:v>
      </x:c>
      <x:c r="W54" s="11" t="str">
        <x:v>∞:1</x:v>
      </x:c>
      <x:c r="X54" s="5" t="str">
        <x:v>600.79</x:v>
      </x:c>
      <x:c r="Y54" s="11" t="n">
        <x:v>89973000</x:v>
      </x:c>
      <x:c r="Z54" s="11" t="n">
        <x:v>8.24</x:v>
      </x:c>
      <x:c r="AA54" s="7" t="str">
        <x:v>Single Leg Flow (普通單腿異動)</x:v>
      </x:c>
      <x:c r="AB54" s="7" t="str">
        <x:v>看多</x:v>
      </x:c>
      <x:c r="AC54" s="5" t="str">
        <x:v>-</x:v>
      </x:c>
      <x:c r="AD54" s="7" t="str">
        <x:v>Single Leg</x:v>
      </x:c>
      <x:c r="AE54" s="5" t="str">
        <x:v>單腿</x:v>
      </x:c>
      <x:c r="AF54" s="5" t="str">
        <x:v>Unconfirmed (常規未確認)</x:v>
      </x:c>
      <x:c r="AG54" s="5" t="str">
        <x:v>↑看多</x:v>
      </x:c>
      <x:c r="AH54" s="5" t="str">
        <x:v>普通成交</x:v>
      </x:c>
      <x:c r="AI54" s="5" t="str">
        <x:v>SLAN</x:v>
      </x:c>
      <x:c r="AJ54" s="10" t="n">
        <x:v>1538</x:v>
      </x:c>
      <x:c r="AK54" s="12" t="n">
        <x:v>15.789844</x:v>
      </x:c>
      <x:c r="AL54" s="12" t="n">
        <x:v>15.4</x:v>
      </x:c>
      <x:c r="AM54" s="12" t="n">
        <x:v>15.8</x:v>
      </x:c>
      <x:c r="AN54" s="11" t="n">
        <x:v>5.394</x:v>
      </x:c>
      <x:c r="AO54" s="11" t="n">
        <x:v>26.116</x:v>
      </x:c>
      <x:c r="AP54" s="13" t="n">
        <x:v>0.37432</x:v>
      </x:c>
      <x:c r="AQ54" s="13" t="n">
        <x:v>0.005876</x:v>
      </x:c>
      <x:c r="AR54" s="13" t="n">
        <x:v>0.935887</x:v>
      </x:c>
      <x:c r="AS54" s="13" t="n">
        <x:v>-0.19184</x:v>
      </x:c>
      <x:c r="AT54" s="13" t="n">
        <x:v>0.380244</x:v>
      </x:c>
      <x:c r="AU54" s="10" t="n">
        <x:v>5370</x:v>
      </x:c>
      <x:c r="AV54" s="10" t="n">
        <x:v>43357</x:v>
      </x:c>
      <x:c r="AW54" s="14" t="n">
        <x:v>0.0355</x:v>
      </x:c>
      <x:c r="AX54" s="14" t="n">
        <x:v>0.12385</x:v>
      </x:c>
      <x:c r="AY54" s="5" t="str">
        <x:v>MIAX</x:v>
      </x:c>
      <x:c r="AZ54" s="5" t="str">
        <x:v>20261028</x:v>
      </x:c>
      <x:c r="BA54" s="5" t="str">
        <x:v>-</x:v>
      </x:c>
      <x:c r="BB54" s="5" t="str">
        <x:v>63349045</x:v>
      </x:c>
      <x:c r="BC54" s="5" t="str">
        <x:v>201345</x:v>
      </x:c>
      <x:c r="BD54" s="5" t="str">
        <x:v>81</x:v>
      </x:c>
      <x:c r="BE54" s="5" t="str">
        <x:v>0</x:v>
      </x:c>
      <x:c r="BF54" s="5" t="str"/>
      <x:c r="BG54" s="5" t="str"/>
      <x:c r="BH54" s="5" t="str">
        <x:v>2</x:v>
      </x:c>
      <x:c r="BI54" s="5" t="str">
        <x:v>10002508</x:v>
      </x:c>
      <x:c r="BJ54" s="5" t="str">
        <x:v>10002116</x:v>
      </x:c>
      <x:c r="BK54" s="5" t="str">
        <x:v>13efad72070606ef5c36e733a95c7ad3</x:v>
      </x:c>
      <x:c r="BL54" s="5" t="str">
        <x:v>0</x:v>
      </x:c>
      <x:c r="BM54" s="5" t="str">
        <x:v>5002679219</x:v>
      </x:c>
      <x:c r="BN54" s="5" t="str">
        <x:v>1</x:v>
      </x:c>
      <x:c r="BO54" s="5" t="str"/>
      <x:c r="BP54" s="5" t="str">
        <x:v>63349045_1793806867_7704341829105221632_1793806867_7704341829105221639</x:v>
      </x:c>
      <x:c r="BQ54" s="5" t="str">
        <x:v>1</x:v>
      </x:c>
      <x:c r="BR54" s="5" t="str">
        <x:v>33</x:v>
      </x:c>
      <x:c r="BS54" s="5" t="str">
        <x:v>b66b997f</x:v>
      </x:c>
      <x:c r="BT54" s="5" t="str">
        <x:v>2026-11-08 01:21:02</x:v>
      </x:c>
      <x:c r="BU54" s="42" t="n">
        <x:f>M54-TODAY()</x:f>
        <x:v>69</x:v>
      </x:c>
    </x:row>
    <x:row r="55" ht="72" customHeight="1">
      <x:c r="A55" s="15" t="str">
        <x:v>7.1</x:v>
      </x:c>
      <x:c r="B55" s="16" t="n">
        <x:v>46330.47662037037</x:v>
      </x:c>
      <x:c r="C55" s="15" t="str">
        <x:v>MSFT</x:v>
      </x:c>
      <x:c r="D55" s="15" t="str">
        <x:v>未审核</x:v>
      </x:c>
      <x:c r="E55" s="17" t="str">
        <x:v>本轮抓取尚未通过逐条复核，按规则显示未审核</x:v>
      </x:c>
      <x:c r="F55" s="15" t="str">
        <x:v>MSFT 261120 580.00C</x:v>
      </x:c>
      <x:c r="G55" s="15" t="str">
        <x:v>主動買入</x:v>
      </x:c>
      <x:c r="H55" s="15" t="str">
        <x:v>⚡ 重大多腿價差 ($58.0M)</x:v>
      </x:c>
      <x:c r="I55" s="17" t="str">
        <x:v>-</x:v>
      </x:c>
      <x:c r="J55" s="15" t="str">
        <x:v>-</x:v>
      </x:c>
      <x:c r="K55" s="15" t="str">
        <x:v>未审核</x:v>
      </x:c>
      <x:c r="L55" s="15" t="str"/>
      <x:c r="M55" s="18" t="n">
        <x:v>46346</x:v>
      </x:c>
      <x:c r="N55" s="19" t="n">
        <x:v>13</x:v>
      </x:c>
      <x:c r="O55" s="19" t="n">
        <x:v>16</x:v>
      </x:c>
      <x:c r="P55" s="20" t="n">
        <x:v>580</x:v>
      </x:c>
      <x:c r="Q55" s="15" t="str">
        <x:v>Mid (中間價撮合)</x:v>
      </x:c>
      <x:c r="R55" s="20" t="n">
        <x:v>552.59</x:v>
      </x:c>
      <x:c r="S55" s="20" t="n">
        <x:v>430000</x:v>
      </x:c>
      <x:c r="T55" s="20" t="str">
        <x:v>-</x:v>
      </x:c>
      <x:c r="U55" s="20" t="str">
        <x:v>-</x:v>
      </x:c>
      <x:c r="V55" s="20" t="str">
        <x:v>-</x:v>
      </x:c>
      <x:c r="W55" s="20" t="str">
        <x:v>-</x:v>
      </x:c>
      <x:c r="X55" s="15" t="str">
        <x:v>-</x:v>
      </x:c>
      <x:c r="Y55" s="20" t="n">
        <x:v>58000000</x:v>
      </x:c>
      <x:c r="Z55" s="20" t="str">
        <x:v>-</x:v>
      </x:c>
      <x:c r="AA55" s="17" t="str">
        <x:v>Diagonal Spread (對角價差)</x:v>
      </x:c>
      <x:c r="AB55" s="17" t="str">
        <x:v>跨期方向性組合</x:v>
      </x:c>
      <x:c r="AC55" s="15" t="str">
        <x:v>C_1793805980000_007</x:v>
      </x:c>
      <x:c r="AD55" s="17" t="str">
        <x:v>Leg 1/2: BUY 1000x MSFT 261120 580.00C</x:v>
      </x:c>
      <x:c r="AE55" s="15" t="str">
        <x:v>多腿</x:v>
      </x:c>
      <x:c r="AF55" s="15" t="str">
        <x:v>Unconfirmed (常規未確認)</x:v>
      </x:c>
      <x:c r="AG55" s="15" t="str">
        <x:v>↑看多</x:v>
      </x:c>
      <x:c r="AH55" s="15" t="str">
        <x:v>現場交易</x:v>
      </x:c>
      <x:c r="AI55" s="15" t="str">
        <x:v>MLFT</x:v>
      </x:c>
      <x:c r="AJ55" s="19" t="n">
        <x:v>1000</x:v>
      </x:c>
      <x:c r="AK55" s="21" t="n">
        <x:v>4.3</x:v>
      </x:c>
      <x:c r="AL55" s="21" t="n">
        <x:v>4</x:v>
      </x:c>
      <x:c r="AM55" s="21" t="n">
        <x:v>4.4</x:v>
      </x:c>
      <x:c r="AN55" s="20" t="n">
        <x:v>4.96</x:v>
      </x:c>
      <x:c r="AO55" s="20" t="n">
        <x:v>27.721</x:v>
      </x:c>
      <x:c r="AP55" s="22" t="n">
        <x:v>0.23781</x:v>
      </x:c>
      <x:c r="AQ55" s="22" t="n">
        <x:v>0.009542</x:v>
      </x:c>
      <x:c r="AR55" s="22" t="n">
        <x:v>0.361596</x:v>
      </x:c>
      <x:c r="AS55" s="22" t="n">
        <x:v>-0.325025</x:v>
      </x:c>
      <x:c r="AT55" s="22" t="n">
        <x:v>0.056706</x:v>
      </x:c>
      <x:c r="AU55" s="19" t="n">
        <x:v>4538</x:v>
      </x:c>
      <x:c r="AV55" s="19" t="n">
        <x:v>26789</x:v>
      </x:c>
      <x:c r="AW55" s="23" t="n">
        <x:v>0.0373</x:v>
      </x:c>
      <x:c r="AX55" s="23" t="n">
        <x:v>0.16939</x:v>
      </x:c>
      <x:c r="AY55" s="15" t="str">
        <x:v>#42</x:v>
      </x:c>
      <x:c r="AZ55" s="15" t="str">
        <x:v>20261028</x:v>
      </x:c>
      <x:c r="BA55" s="15" t="str">
        <x:v>-</x:v>
      </x:c>
      <x:c r="BB55" s="15" t="str">
        <x:v>502506886</x:v>
      </x:c>
      <x:c r="BC55" s="15" t="str">
        <x:v>201345</x:v>
      </x:c>
      <x:c r="BD55" s="15" t="str">
        <x:v>81</x:v>
      </x:c>
      <x:c r="BE55" s="15" t="str">
        <x:v>4</x:v>
      </x:c>
      <x:c r="BF55" s="15" t="str">
        <x:v>MLFT</x:v>
      </x:c>
      <x:c r="BG55" s="15" t="str">
        <x:v>SPHR</x:v>
      </x:c>
      <x:c r="BH55" s="15" t="str">
        <x:v>2</x:v>
      </x:c>
      <x:c r="BI55" s="15" t="str">
        <x:v>10002508</x:v>
      </x:c>
      <x:c r="BJ55" s="15" t="str">
        <x:v>10002116</x:v>
      </x:c>
      <x:c r="BK55" s="15" t="str">
        <x:v>182fbabb21883d16b14b1d4ed4d57da0</x:v>
      </x:c>
      <x:c r="BL55" s="15" t="str">
        <x:v>0</x:v>
      </x:c>
      <x:c r="BM55" s="15" t="str">
        <x:v>5002678997</x:v>
      </x:c>
      <x:c r="BN55" s="15" t="str">
        <x:v>1</x:v>
      </x:c>
      <x:c r="BO55" s="15" t="str">
        <x:v>42</x:v>
      </x:c>
      <x:c r="BP55" s="15" t="str"/>
      <x:c r="BQ55" s="15" t="str">
        <x:v>0</x:v>
      </x:c>
      <x:c r="BR55" s="15" t="str">
        <x:v>42</x:v>
      </x:c>
      <x:c r="BS55" s="15" t="str">
        <x:v>b66b997f</x:v>
      </x:c>
      <x:c r="BT55" s="15" t="str">
        <x:v>2026-11-08 01:21:02</x:v>
      </x:c>
      <x:c r="BU55" s="43" t="n">
        <x:f>M55-TODAY()</x:f>
        <x:v>13</x:v>
      </x:c>
    </x:row>
    <x:row r="56" ht="72" customHeight="1">
      <x:c r="A56" s="15" t="str">
        <x:v>7.2</x:v>
      </x:c>
      <x:c r="B56" s="16" t="n">
        <x:v>46330.47662037037</x:v>
      </x:c>
      <x:c r="C56" s="15" t="str">
        <x:v>MSFT</x:v>
      </x:c>
      <x:c r="D56" s="15" t="str">
        <x:v>未审核</x:v>
      </x:c>
      <x:c r="E56" s="17" t="str">
        <x:v>本轮抓取尚未通过逐条复核，按规则显示未审核</x:v>
      </x:c>
      <x:c r="F56" s="15" t="str">
        <x:v>MSFT 261106 557.50C</x:v>
      </x:c>
      <x:c r="G56" s="15" t="str">
        <x:v>主動賣出</x:v>
      </x:c>
      <x:c r="H56" s="15" t="str">
        <x:v>⚡ 重大多腿價差 ($55.8M)</x:v>
      </x:c>
      <x:c r="I56" s="17" t="str">
        <x:v>-</x:v>
      </x:c>
      <x:c r="J56" s="15" t="str">
        <x:v>-</x:v>
      </x:c>
      <x:c r="K56" s="15" t="str">
        <x:v>未审核</x:v>
      </x:c>
      <x:c r="L56" s="15" t="str"/>
      <x:c r="M56" s="18" t="n">
        <x:v>46332</x:v>
      </x:c>
      <x:c r="N56" s="19" t="n">
        <x:v>-1</x:v>
      </x:c>
      <x:c r="O56" s="19" t="n">
        <x:v>2</x:v>
      </x:c>
      <x:c r="P56" s="20" t="n">
        <x:v>557.5</x:v>
      </x:c>
      <x:c r="Q56" s="15" t="str">
        <x:v>At Bid (買一主動賣)</x:v>
      </x:c>
      <x:c r="R56" s="20" t="n">
        <x:v>552.735</x:v>
      </x:c>
      <x:c r="S56" s="20" t="n">
        <x:v>435000</x:v>
      </x:c>
      <x:c r="T56" s="20" t="str">
        <x:v>-</x:v>
      </x:c>
      <x:c r="U56" s="20" t="str">
        <x:v>-</x:v>
      </x:c>
      <x:c r="V56" s="20" t="str">
        <x:v>-</x:v>
      </x:c>
      <x:c r="W56" s="20" t="str">
        <x:v>-</x:v>
      </x:c>
      <x:c r="X56" s="15" t="str">
        <x:v>-</x:v>
      </x:c>
      <x:c r="Y56" s="20" t="n">
        <x:v>55750000</x:v>
      </x:c>
      <x:c r="Z56" s="20" t="str">
        <x:v>-</x:v>
      </x:c>
      <x:c r="AA56" s="17" t="str">
        <x:v>Diagonal Spread (對角價差)</x:v>
      </x:c>
      <x:c r="AB56" s="17" t="str">
        <x:v>跨期方向性組合</x:v>
      </x:c>
      <x:c r="AC56" s="15" t="str">
        <x:v>C_1793805980000_007</x:v>
      </x:c>
      <x:c r="AD56" s="17" t="str">
        <x:v>Leg 2/2: SELL 1000x MSFT 261106 557.50C</x:v>
      </x:c>
      <x:c r="AE56" s="15" t="str">
        <x:v>多腿</x:v>
      </x:c>
      <x:c r="AF56" s="15" t="str">
        <x:v>Unconfirmed (常規未確認)</x:v>
      </x:c>
      <x:c r="AG56" s="15" t="str">
        <x:v>↓看空</x:v>
      </x:c>
      <x:c r="AH56" s="15" t="str">
        <x:v>現場交易</x:v>
      </x:c>
      <x:c r="AI56" s="15" t="str">
        <x:v>MLFT</x:v>
      </x:c>
      <x:c r="AJ56" s="19" t="n">
        <x:v>1000</x:v>
      </x:c>
      <x:c r="AK56" s="21" t="n">
        <x:v>4.35</x:v>
      </x:c>
      <x:c r="AL56" s="21" t="n">
        <x:v>4.35</x:v>
      </x:c>
      <x:c r="AM56" s="21" t="n">
        <x:v>4.5</x:v>
      </x:c>
      <x:c r="AN56" s="20" t="n">
        <x:v>0.862</x:v>
      </x:c>
      <x:c r="AO56" s="20" t="n">
        <x:v>36.861</x:v>
      </x:c>
      <x:c r="AP56" s="22" t="n">
        <x:v>0.43048</x:v>
      </x:c>
      <x:c r="AQ56" s="22" t="n">
        <x:v>0.024525</x:v>
      </x:c>
      <x:c r="AR56" s="22" t="n">
        <x:v>0.170728</x:v>
      </x:c>
      <x:c r="AS56" s="22" t="n">
        <x:v>-1.623618</x:v>
      </x:c>
      <x:c r="AT56" s="22" t="n">
        <x:v>0.014359</x:v>
      </x:c>
      <x:c r="AU56" s="19" t="n">
        <x:v>4825</x:v>
      </x:c>
      <x:c r="AV56" s="19" t="n">
        <x:v>6403</x:v>
      </x:c>
      <x:c r="AW56" s="23" t="n">
        <x:v>0.1562</x:v>
      </x:c>
      <x:c r="AX56" s="23" t="n">
        <x:v>0.75355</x:v>
      </x:c>
      <x:c r="AY56" s="15" t="str">
        <x:v>#42</x:v>
      </x:c>
      <x:c r="AZ56" s="15" t="str">
        <x:v>20261028</x:v>
      </x:c>
      <x:c r="BA56" s="15" t="str">
        <x:v>-</x:v>
      </x:c>
      <x:c r="BB56" s="15" t="str">
        <x:v>508981336</x:v>
      </x:c>
      <x:c r="BC56" s="15" t="str">
        <x:v>201345</x:v>
      </x:c>
      <x:c r="BD56" s="15" t="str">
        <x:v>81</x:v>
      </x:c>
      <x:c r="BE56" s="15" t="str">
        <x:v>4</x:v>
      </x:c>
      <x:c r="BF56" s="15" t="str">
        <x:v>MLFT</x:v>
      </x:c>
      <x:c r="BG56" s="15" t="str">
        <x:v>SPHR</x:v>
      </x:c>
      <x:c r="BH56" s="15" t="str">
        <x:v>1</x:v>
      </x:c>
      <x:c r="BI56" s="15" t="str">
        <x:v>10002508</x:v>
      </x:c>
      <x:c r="BJ56" s="15" t="str">
        <x:v>10002116</x:v>
      </x:c>
      <x:c r="BK56" s="15" t="str">
        <x:v>a81d5186954914af7a9f6bb4e2792ce1</x:v>
      </x:c>
      <x:c r="BL56" s="15" t="str">
        <x:v>0</x:v>
      </x:c>
      <x:c r="BM56" s="15" t="str">
        <x:v>5002678995</x:v>
      </x:c>
      <x:c r="BN56" s="15" t="str">
        <x:v>1</x:v>
      </x:c>
      <x:c r="BO56" s="15" t="str">
        <x:v>42</x:v>
      </x:c>
      <x:c r="BP56" s="15" t="str"/>
      <x:c r="BQ56" s="15" t="str">
        <x:v>0</x:v>
      </x:c>
      <x:c r="BR56" s="15" t="str">
        <x:v>42</x:v>
      </x:c>
      <x:c r="BS56" s="15" t="str">
        <x:v>b66b997f</x:v>
      </x:c>
      <x:c r="BT56" s="15" t="str">
        <x:v>2026-11-08 01:21:02</x:v>
      </x:c>
      <x:c r="BU56" s="43" t="n">
        <x:f>M56-TODAY()</x:f>
        <x:v>-1</x:v>
      </x:c>
    </x:row>
    <x:row r="57" ht="72" customHeight="1">
      <x:c r="A57" s="24" t="str">
        <x:v>8.1</x:v>
      </x:c>
      <x:c r="B57" s="25" t="n">
        <x:v>46330.465219907404</x:v>
      </x:c>
      <x:c r="C57" s="24" t="str">
        <x:v>MSFT</x:v>
      </x:c>
      <x:c r="D57" s="24" t="str">
        <x:v>未审核</x:v>
      </x:c>
      <x:c r="E57" s="26" t="str">
        <x:v>本轮抓取尚未通过逐条复核，按规则显示未审核</x:v>
      </x:c>
      <x:c r="F57" s="24" t="str">
        <x:v>MSFT 261106 540.00P</x:v>
      </x:c>
      <x:c r="G57" s="24" t="str">
        <x:v>主動賣出</x:v>
      </x:c>
      <x:c r="H57" s="24" t="str">
        <x:v>⚡ 重大多腿價差 ($108.0M)</x:v>
      </x:c>
      <x:c r="I57" s="26" t="str">
        <x:v>⚠️ 同向雙賣價差 (非標準一買一賣垂直價差，屬分層壓制或跨所殘缺腿)</x:v>
      </x:c>
      <x:c r="J57" s="24" t="str">
        <x:v>2026-11-07 17:21:16</x:v>
      </x:c>
      <x:c r="K57" s="24" t="str">
        <x:v>未审核</x:v>
      </x:c>
      <x:c r="L57" s="24" t="str"/>
      <x:c r="M57" s="27" t="n">
        <x:v>46332</x:v>
      </x:c>
      <x:c r="N57" s="28" t="n">
        <x:v>-1</x:v>
      </x:c>
      <x:c r="O57" s="28" t="n">
        <x:v>2</x:v>
      </x:c>
      <x:c r="P57" s="29" t="n">
        <x:v>540</x:v>
      </x:c>
      <x:c r="Q57" s="24" t="str">
        <x:v>Mid (中間價撮合)</x:v>
      </x:c>
      <x:c r="R57" s="29" t="n">
        <x:v>555.185</x:v>
      </x:c>
      <x:c r="S57" s="29" t="n">
        <x:v>304000</x:v>
      </x:c>
      <x:c r="T57" s="29" t="str">
        <x:v>-</x:v>
      </x:c>
      <x:c r="U57" s="29" t="str">
        <x:v>-</x:v>
      </x:c>
      <x:c r="V57" s="29" t="str">
        <x:v>-</x:v>
      </x:c>
      <x:c r="W57" s="29" t="str">
        <x:v>-</x:v>
      </x:c>
      <x:c r="X57" s="24" t="str">
        <x:v>-</x:v>
      </x:c>
      <x:c r="Y57" s="29" t="n">
        <x:v>108000000</x:v>
      </x:c>
      <x:c r="Z57" s="29" t="str">
        <x:v>-</x:v>
      </x:c>
      <x:c r="AA57" s="26" t="str">
        <x:v>Put Ladder / Combo (看跌階梯組合)</x:v>
      </x:c>
      <x:c r="AB57" s="26" t="str">
        <x:v>強烈看空</x:v>
      </x:c>
      <x:c r="AC57" s="24" t="str">
        <x:v>C_1793804995000_008</x:v>
      </x:c>
      <x:c r="AD57" s="26" t="str">
        <x:v>Leg 1/2: SELL 2000x MSFT 261106 540.00P</x:v>
      </x:c>
      <x:c r="AE57" s="24" t="str">
        <x:v>多腿</x:v>
      </x:c>
      <x:c r="AF57" s="24" t="str">
        <x:v>Guaranteed Open (確定性開倉)</x:v>
      </x:c>
      <x:c r="AG57" s="24" t="str">
        <x:v>↑看多</x:v>
      </x:c>
      <x:c r="AH57" s="24" t="str">
        <x:v>交叉交易</x:v>
      </x:c>
      <x:c r="AI57" s="24" t="str">
        <x:v>MLCT</x:v>
      </x:c>
      <x:c r="AJ57" s="28" t="n">
        <x:v>2000</x:v>
      </x:c>
      <x:c r="AK57" s="30" t="n">
        <x:v>1.52</x:v>
      </x:c>
      <x:c r="AL57" s="30" t="n">
        <x:v>1.5</x:v>
      </x:c>
      <x:c r="AM57" s="30" t="n">
        <x:v>1.58</x:v>
      </x:c>
      <x:c r="AN57" s="29" t="n">
        <x:v>2.735</x:v>
      </x:c>
      <x:c r="AO57" s="29" t="n">
        <x:v>37.027</x:v>
      </x:c>
      <x:c r="AP57" s="31" t="n">
        <x:v>-0.194594</x:v>
      </x:c>
      <x:c r="AQ57" s="31" t="n">
        <x:v>0.017103</x:v>
      </x:c>
      <x:c r="AR57" s="31" t="n">
        <x:v>0.119719</x:v>
      </x:c>
      <x:c r="AS57" s="31" t="n">
        <x:v>-0.992435</x:v>
      </x:c>
      <x:c r="AT57" s="31" t="n">
        <x:v>-0.00641</x:v>
      </x:c>
      <x:c r="AU57" s="28" t="n">
        <x:v>3057</x:v>
      </x:c>
      <x:c r="AV57" s="28" t="n">
        <x:v>608</x:v>
      </x:c>
      <x:c r="AW57" s="32" t="n">
        <x:v>3.2895</x:v>
      </x:c>
      <x:c r="AX57" s="32" t="n">
        <x:v>5.02796</x:v>
      </x:c>
      <x:c r="AY57" s="24" t="str">
        <x:v>AMEX</x:v>
      </x:c>
      <x:c r="AZ57" s="24" t="str">
        <x:v>20261028</x:v>
      </x:c>
      <x:c r="BA57" s="24" t="str">
        <x:v>-</x:v>
      </x:c>
      <x:c r="BB57" s="24" t="str">
        <x:v>508326490</x:v>
      </x:c>
      <x:c r="BC57" s="24" t="str">
        <x:v>201345</x:v>
      </x:c>
      <x:c r="BD57" s="24" t="str">
        <x:v>81</x:v>
      </x:c>
      <x:c r="BE57" s="24" t="str">
        <x:v>2</x:v>
      </x:c>
      <x:c r="BF57" s="24" t="str">
        <x:v>MLCT</x:v>
      </x:c>
      <x:c r="BG57" s="24" t="str">
        <x:v>AMEX</x:v>
      </x:c>
      <x:c r="BH57" s="24" t="str">
        <x:v>2</x:v>
      </x:c>
      <x:c r="BI57" s="24" t="str">
        <x:v>10002508</x:v>
      </x:c>
      <x:c r="BJ57" s="24" t="str">
        <x:v>10002116</x:v>
      </x:c>
      <x:c r="BK57" s="24" t="str">
        <x:v>345d053240717be99418e59e91d32e6e</x:v>
      </x:c>
      <x:c r="BL57" s="24" t="str">
        <x:v>0</x:v>
      </x:c>
      <x:c r="BM57" s="24" t="str">
        <x:v>5002678806</x:v>
      </x:c>
      <x:c r="BN57" s="24" t="str">
        <x:v>1</x:v>
      </x:c>
      <x:c r="BO57" s="24" t="str">
        <x:v>25</x:v>
      </x:c>
      <x:c r="BP57" s="24" t="str"/>
      <x:c r="BQ57" s="24" t="str">
        <x:v>0</x:v>
      </x:c>
      <x:c r="BR57" s="24" t="str">
        <x:v>25</x:v>
      </x:c>
      <x:c r="BS57" s="24" t="str">
        <x:v>b66b997f</x:v>
      </x:c>
      <x:c r="BT57" s="24" t="str">
        <x:v>2026-11-08 01:21:02</x:v>
      </x:c>
      <x:c r="BU57" s="44" t="n">
        <x:f>M57-TODAY()</x:f>
        <x:v>-1</x:v>
      </x:c>
    </x:row>
    <x:row r="58" ht="72" customHeight="1">
      <x:c r="A58" s="24" t="str">
        <x:v>8.2</x:v>
      </x:c>
      <x:c r="B58" s="25" t="n">
        <x:v>46330.465219907404</x:v>
      </x:c>
      <x:c r="C58" s="24" t="str">
        <x:v>MSFT</x:v>
      </x:c>
      <x:c r="D58" s="24" t="str">
        <x:v>未审核</x:v>
      </x:c>
      <x:c r="E58" s="26" t="str">
        <x:v>本轮抓取尚未通过逐条复核，按规则显示未审核</x:v>
      </x:c>
      <x:c r="F58" s="24" t="str">
        <x:v>MSFT 261106 545.00P</x:v>
      </x:c>
      <x:c r="G58" s="24" t="str">
        <x:v>主動賣出</x:v>
      </x:c>
      <x:c r="H58" s="24" t="str">
        <x:v>⚡ 重大多腿價差 ($109.0M)</x:v>
      </x:c>
      <x:c r="I58" s="26" t="str">
        <x:v>⚠️ 同向雙賣價差 (非標準一買一賣垂直價差，屬分層壓制或跨所殘缺腿)</x:v>
      </x:c>
      <x:c r="J58" s="24" t="str">
        <x:v>2026-11-07 17:21:16</x:v>
      </x:c>
      <x:c r="K58" s="24" t="str">
        <x:v>未审核</x:v>
      </x:c>
      <x:c r="L58" s="24" t="str"/>
      <x:c r="M58" s="27" t="n">
        <x:v>46332</x:v>
      </x:c>
      <x:c r="N58" s="28" t="n">
        <x:v>-1</x:v>
      </x:c>
      <x:c r="O58" s="28" t="n">
        <x:v>2</x:v>
      </x:c>
      <x:c r="P58" s="29" t="n">
        <x:v>545</x:v>
      </x:c>
      <x:c r="Q58" s="24" t="str">
        <x:v>Mid (中間價撮合)</x:v>
      </x:c>
      <x:c r="R58" s="29" t="n">
        <x:v>554.945</x:v>
      </x:c>
      <x:c r="S58" s="29" t="n">
        <x:v>512000</x:v>
      </x:c>
      <x:c r="T58" s="29" t="str">
        <x:v>-</x:v>
      </x:c>
      <x:c r="U58" s="29" t="str">
        <x:v>-</x:v>
      </x:c>
      <x:c r="V58" s="29" t="str">
        <x:v>-</x:v>
      </x:c>
      <x:c r="W58" s="29" t="str">
        <x:v>-</x:v>
      </x:c>
      <x:c r="X58" s="24" t="str">
        <x:v>-</x:v>
      </x:c>
      <x:c r="Y58" s="29" t="n">
        <x:v>109000000</x:v>
      </x:c>
      <x:c r="Z58" s="29" t="str">
        <x:v>-</x:v>
      </x:c>
      <x:c r="AA58" s="26" t="str">
        <x:v>Put Ladder / Combo (看跌階梯組合)</x:v>
      </x:c>
      <x:c r="AB58" s="26" t="str">
        <x:v>強烈看空</x:v>
      </x:c>
      <x:c r="AC58" s="24" t="str">
        <x:v>C_1793804995000_008</x:v>
      </x:c>
      <x:c r="AD58" s="26" t="str">
        <x:v>Leg 2/2: SELL 2000x MSFT 261106 545.00P</x:v>
      </x:c>
      <x:c r="AE58" s="24" t="str">
        <x:v>多腿</x:v>
      </x:c>
      <x:c r="AF58" s="24" t="str">
        <x:v>Guaranteed Open (確定性開倉)</x:v>
      </x:c>
      <x:c r="AG58" s="24" t="str">
        <x:v>↑看多</x:v>
      </x:c>
      <x:c r="AH58" s="24" t="str">
        <x:v>交叉交易</x:v>
      </x:c>
      <x:c r="AI58" s="24" t="str">
        <x:v>MLCT</x:v>
      </x:c>
      <x:c r="AJ58" s="28" t="n">
        <x:v>2000</x:v>
      </x:c>
      <x:c r="AK58" s="30" t="n">
        <x:v>2.56</x:v>
      </x:c>
      <x:c r="AL58" s="30" t="n">
        <x:v>2.51</x:v>
      </x:c>
      <x:c r="AM58" s="30" t="n">
        <x:v>2.66</x:v>
      </x:c>
      <x:c r="AN58" s="29" t="n">
        <x:v>1.792</x:v>
      </x:c>
      <x:c r="AO58" s="29" t="n">
        <x:v>36.92</x:v>
      </x:c>
      <x:c r="AP58" s="31" t="n">
        <x:v>-0.292603</x:v>
      </x:c>
      <x:c r="AQ58" s="31" t="n">
        <x:v>0.021415</x:v>
      </x:c>
      <x:c r="AR58" s="31" t="n">
        <x:v>0.149458</x:v>
      </x:c>
      <x:c r="AS58" s="31" t="n">
        <x:v>-1.322273</x:v>
      </x:c>
      <x:c r="AT58" s="31" t="n">
        <x:v>-0.009634</x:v>
      </x:c>
      <x:c r="AU58" s="28" t="n">
        <x:v>4176</x:v>
      </x:c>
      <x:c r="AV58" s="28" t="n">
        <x:v>196</x:v>
      </x:c>
      <x:c r="AW58" s="32" t="n">
        <x:v>10.2041</x:v>
      </x:c>
      <x:c r="AX58" s="32" t="n">
        <x:v>21.30612</x:v>
      </x:c>
      <x:c r="AY58" s="24" t="str">
        <x:v>AMEX</x:v>
      </x:c>
      <x:c r="AZ58" s="24" t="str">
        <x:v>20261028</x:v>
      </x:c>
      <x:c r="BA58" s="24" t="str">
        <x:v>-</x:v>
      </x:c>
      <x:c r="BB58" s="24" t="str">
        <x:v>508331155</x:v>
      </x:c>
      <x:c r="BC58" s="24" t="str">
        <x:v>201345</x:v>
      </x:c>
      <x:c r="BD58" s="24" t="str">
        <x:v>81</x:v>
      </x:c>
      <x:c r="BE58" s="24" t="str">
        <x:v>2</x:v>
      </x:c>
      <x:c r="BF58" s="24" t="str">
        <x:v>MLCT</x:v>
      </x:c>
      <x:c r="BG58" s="24" t="str">
        <x:v>AMEX</x:v>
      </x:c>
      <x:c r="BH58" s="24" t="str">
        <x:v>2</x:v>
      </x:c>
      <x:c r="BI58" s="24" t="str">
        <x:v>10002508</x:v>
      </x:c>
      <x:c r="BJ58" s="24" t="str">
        <x:v>10002116</x:v>
      </x:c>
      <x:c r="BK58" s="24" t="str">
        <x:v>5be054dac843966bb0c55dff106a404a</x:v>
      </x:c>
      <x:c r="BL58" s="24" t="str">
        <x:v>0</x:v>
      </x:c>
      <x:c r="BM58" s="24" t="str">
        <x:v>5002678804</x:v>
      </x:c>
      <x:c r="BN58" s="24" t="str">
        <x:v>1</x:v>
      </x:c>
      <x:c r="BO58" s="24" t="str">
        <x:v>25</x:v>
      </x:c>
      <x:c r="BP58" s="24" t="str"/>
      <x:c r="BQ58" s="24" t="str">
        <x:v>0</x:v>
      </x:c>
      <x:c r="BR58" s="24" t="str">
        <x:v>25</x:v>
      </x:c>
      <x:c r="BS58" s="24" t="str">
        <x:v>b66b997f</x:v>
      </x:c>
      <x:c r="BT58" s="24" t="str">
        <x:v>2026-11-08 01:21:02</x:v>
      </x:c>
      <x:c r="BU58" s="44" t="n">
        <x:f>M58-TODAY()</x:f>
        <x:v>-1</x:v>
      </x:c>
    </x:row>
  </x:sheetData>
  <x:pageMargins left="0.7" right="0.7" top="0.75" bottom="0.75" header="0.3" footer="0.3"/>
  <x:tableParts count="1">
    <x:tablePart xmlns:r="http://schemas.openxmlformats.org/officeDocument/2006/relationships" r:id="Rc86cae4aaabf4f35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2" hidden="0" customWidth="1"/>
    <x:col min="4" max="4" width="24" hidden="0" customWidth="1"/>
    <x:col min="5" max="5" width="64" hidden="0" customWidth="1"/>
    <x:col min="6" max="6" width="31" hidden="0" customWidth="1"/>
    <x:col min="7" max="7" width="16" hidden="0" customWidth="1"/>
    <x:col min="8" max="8" width="42" hidden="0" customWidth="1"/>
    <x:col min="9" max="9" width="4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44" hidden="0" customWidth="1"/>
    <x:col min="28" max="28" width="44" hidden="0" customWidth="1"/>
    <x:col min="29" max="29" width="16" hidden="0" customWidth="1"/>
    <x:col min="30" max="30" width="44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38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25" hidden="0" customWidth="1"/>
    <x:col min="72" max="72" width="25" hidden="0" customWidth="1"/>
    <x:col min="73" max="73" width="16" hidden="0" customWidth="1"/>
  </x:cols>
  <x:sheetData>
    <x:row r="1" ht="42" customHeight="1">
      <x:c r="A1" s="4" t="str">
        <x:v>群組</x:v>
      </x:c>
      <x:c r="B1" s="4" t="str">
        <x:v>成交時間(美東)</x:v>
      </x:c>
      <x:c r="C1" s="4" t="str">
        <x:v>名稱</x:v>
      </x:c>
      <x:c r="D1" s="4" t="str">
        <x:v>模型审核结论</x:v>
      </x:c>
      <x:c r="E1" s="4" t="str">
        <x:v>模型审核备注</x:v>
      </x:c>
      <x:c r="F1" s="4" t="str">
        <x:v>合約代碼</x:v>
      </x:c>
      <x:c r="G1" s="4" t="str">
        <x:v>成交方向</x:v>
      </x:c>
      <x:c r="H1" s="4" t="str">
        <x:v>異動告警標籤</x:v>
      </x:c>
      <x:c r="I1" s="4" t="str">
        <x:v>LLM復核備註</x:v>
      </x:c>
      <x:c r="J1" s="4" t="str">
        <x:v>LLM復核時間</x:v>
      </x:c>
      <x:c r="K1" s="4" t="str">
        <x:v>模型审核来源</x:v>
      </x:c>
      <x:c r="L1" s="4" t="str">
        <x:v>模型审核时间</x:v>
      </x:c>
      <x:c r="M1" s="4" t="str">
        <x:v>到期日</x:v>
      </x:c>
      <x:c r="N1" s="4" t="str">
        <x:v>距到期日</x:v>
      </x:c>
      <x:c r="O1" s="4" t="str">
        <x:v>實算DTE</x:v>
      </x:c>
      <x:c r="P1" s="4" t="str">
        <x:v>執行價格</x:v>
      </x:c>
      <x:c r="Q1" s="4" t="str">
        <x:v>成交位置</x:v>
      </x:c>
      <x:c r="R1" s="4" t="str">
        <x:v>標的價格</x:v>
      </x:c>
      <x:c r="S1" s="4" t="str">
        <x:v>成交額</x:v>
      </x:c>
      <x:c r="T1" s="4" t="str">
        <x:v>最大盈利($)</x:v>
      </x:c>
      <x:c r="U1" s="4" t="str">
        <x:v>盈利概率(%)</x:v>
      </x:c>
      <x:c r="V1" s="4" t="str">
        <x:v>最大虧損($)</x:v>
      </x:c>
      <x:c r="W1" s="4" t="str">
        <x:v>盈虧比</x:v>
      </x:c>
      <x:c r="X1" s="4" t="str">
        <x:v>盈虧平衡點</x:v>
      </x:c>
      <x:c r="Y1" s="4" t="str">
        <x:v>名義本金($)</x:v>
      </x:c>
      <x:c r="Z1" s="4" t="str">
        <x:v>距平衡點漲跌(%)</x:v>
      </x:c>
      <x:c r="AA1" s="4" t="str">
        <x:v>策略類型</x:v>
      </x:c>
      <x:c r="AB1" s="4" t="str">
        <x:v>策略意圖</x:v>
      </x:c>
      <x:c r="AC1" s="4" t="str">
        <x:v>組合關聯ID</x:v>
      </x:c>
      <x:c r="AD1" s="4" t="str">
        <x:v>組合腿信息</x:v>
      </x:c>
      <x:c r="AE1" s="4" t="str">
        <x:v>單腿/多腿</x:v>
      </x:c>
      <x:c r="AF1" s="4" t="str">
        <x:v>開平倉性質</x:v>
      </x:c>
      <x:c r="AG1" s="4" t="str">
        <x:v>市場情緒</x:v>
      </x:c>
      <x:c r="AH1" s="4" t="str">
        <x:v>訂單類型</x:v>
      </x:c>
      <x:c r="AI1" s="4" t="str">
        <x:v>成交類型</x:v>
      </x:c>
      <x:c r="AJ1" s="4" t="str">
        <x:v>成交量</x:v>
      </x:c>
      <x:c r="AK1" s="4" t="str">
        <x:v>成交價</x:v>
      </x:c>
      <x:c r="AL1" s="4" t="str">
        <x:v>買價</x:v>
      </x:c>
      <x:c r="AM1" s="4" t="str">
        <x:v>賣價</x:v>
      </x:c>
      <x:c r="AN1" s="4" t="str">
        <x:v>溢價程度(%)</x:v>
      </x:c>
      <x:c r="AO1" s="4" t="str">
        <x:v>引伸波幅(%)</x:v>
      </x:c>
      <x:c r="AP1" s="4" t="str">
        <x:v>Delta</x:v>
      </x:c>
      <x:c r="AQ1" s="4" t="str">
        <x:v>Gamma</x:v>
      </x:c>
      <x:c r="AR1" s="4" t="str">
        <x:v>Vega</x:v>
      </x:c>
      <x:c r="AS1" s="4" t="str">
        <x:v>Theta</x:v>
      </x:c>
      <x:c r="AT1" s="4" t="str">
        <x:v>Rho</x:v>
      </x:c>
      <x:c r="AU1" s="4" t="str">
        <x:v>累計成交量</x:v>
      </x:c>
      <x:c r="AV1" s="4" t="str">
        <x:v>持倉量</x:v>
      </x:c>
      <x:c r="AW1" s="4" t="str">
        <x:v>單筆量/持倉量</x:v>
      </x:c>
      <x:c r="AX1" s="4" t="str">
        <x:v>累計成交量/持倉量</x:v>
      </x:c>
      <x:c r="AY1" s="4" t="str">
        <x:v>交易所</x:v>
      </x:c>
      <x:c r="AZ1" s="4" t="str">
        <x:v>財經披露</x:v>
      </x:c>
      <x:c r="BA1" s="4" t="str">
        <x:v>公司行動</x:v>
      </x:c>
      <x:c r="BB1" s="4" t="str">
        <x:v>f6</x:v>
      </x:c>
      <x:c r="BC1" s="4" t="str">
        <x:v>f9</x:v>
      </x:c>
      <x:c r="BD1" s="4" t="str">
        <x:v>f12</x:v>
      </x:c>
      <x:c r="BE1" s="4" t="str">
        <x:v>f29</x:v>
      </x:c>
      <x:c r="BF1" s="4" t="str">
        <x:v>f31</x:v>
      </x:c>
      <x:c r="BG1" s="4" t="str">
        <x:v>f32</x:v>
      </x:c>
      <x:c r="BH1" s="4" t="str">
        <x:v>f33</x:v>
      </x:c>
      <x:c r="BI1" s="4" t="str">
        <x:v>f35</x:v>
      </x:c>
      <x:c r="BJ1" s="4" t="str">
        <x:v>f36</x:v>
      </x:c>
      <x:c r="BK1" s="4" t="str">
        <x:v>f37</x:v>
      </x:c>
      <x:c r="BL1" s="4" t="str">
        <x:v>f38</x:v>
      </x:c>
      <x:c r="BM1" s="4" t="str">
        <x:v>f40</x:v>
      </x:c>
      <x:c r="BN1" s="4" t="str">
        <x:v>f41</x:v>
      </x:c>
      <x:c r="BO1" s="4" t="str">
        <x:v>f42</x:v>
      </x:c>
      <x:c r="BP1" s="4" t="str">
        <x:v>f43</x:v>
      </x:c>
      <x:c r="BQ1" s="4" t="str">
        <x:v>f44</x:v>
      </x:c>
      <x:c r="BR1" s="4" t="str">
        <x:v>f48</x:v>
      </x:c>
      <x:c r="BS1" s="4" t="str">
        <x:v>來源快照</x:v>
      </x:c>
      <x:c r="BT1" s="4" t="str">
        <x:v>首次出現</x:v>
      </x:c>
      <x:c r="BU1" s="4" t="str">
        <x:v>距今到期日</x:v>
      </x:c>
    </x:row>
    <x:row r="2" ht="72" customHeight="1">
      <x:c r="A2" s="5" t="str">
        <x:v>-</x:v>
      </x:c>
      <x:c r="B2" s="8" t="n">
        <x:v>46332.688993055555</x:v>
      </x:c>
      <x:c r="C2" s="5" t="str">
        <x:v>NVDA</x:v>
      </x:c>
      <x:c r="D2" s="5" t="str">
        <x:v>未审核</x:v>
      </x:c>
      <x:c r="E2" s="7" t="str">
        <x:v>本轮抓取尚未通过逐条复核，按规则显示未审核</x:v>
      </x:c>
      <x:c r="F2" s="5" t="str">
        <x:v>NVDA 261120 110.00P</x:v>
      </x:c>
      <x:c r="G2" s="5" t="str">
        <x:v>主動買入</x:v>
      </x:c>
      <x:c r="H2" s="5" t="str">
        <x:v>🔥 巨額確定開倉 ($87.2M)</x:v>
      </x:c>
      <x:c r="I2" s="7" t="str">
        <x:v>🛡️ 買方極深價外尾部對沖 (到期需跌破 109.80 才開始獲利，距現價 -41.5%)</x:v>
      </x:c>
      <x:c r="J2" s="5" t="str">
        <x:v>2026-11-07 17:21:16</x:v>
      </x:c>
      <x:c r="K2" s="5" t="str">
        <x:v>未审核</x:v>
      </x:c>
      <x:c r="L2" s="5" t="str"/>
      <x:c r="M2" s="9" t="n">
        <x:v>46346</x:v>
      </x:c>
      <x:c r="N2" s="10" t="n">
        <x:v>13</x:v>
      </x:c>
      <x:c r="O2" s="10" t="n">
        <x:v>14</x:v>
      </x:c>
      <x:c r="P2" s="11" t="n">
        <x:v>110</x:v>
      </x:c>
      <x:c r="Q2" s="5" t="str">
        <x:v>At Ask (賣一主動買)</x:v>
      </x:c>
      <x:c r="R2" s="11" t="n">
        <x:v>187.72</x:v>
      </x:c>
      <x:c r="S2" s="11" t="n">
        <x:v>158540</x:v>
      </x:c>
      <x:c r="T2" s="11" t="n">
        <x:v>87038460</x:v>
      </x:c>
      <x:c r="U2" s="11" t="n">
        <x:v>2.09</x:v>
      </x:c>
      <x:c r="V2" s="11" t="n">
        <x:v>-158540</x:v>
      </x:c>
      <x:c r="W2" s="11" t="str">
        <x:v>549:1</x:v>
      </x:c>
      <x:c r="X2" s="5" t="str">
        <x:v>109.80</x:v>
      </x:c>
      <x:c r="Y2" s="11" t="n">
        <x:v>87197000</x:v>
      </x:c>
      <x:c r="Z2" s="11" t="n">
        <x:v>-41.51</x:v>
      </x:c>
      <x:c r="AA2" s="7" t="str">
        <x:v>Single Leg Flow (普通單腿異動)</x:v>
      </x:c>
      <x:c r="AB2" s="7" t="str">
        <x:v>看空</x:v>
      </x:c>
      <x:c r="AC2" s="5" t="str">
        <x:v>-</x:v>
      </x:c>
      <x:c r="AD2" s="7" t="str">
        <x:v>Single Leg</x:v>
      </x:c>
      <x:c r="AE2" s="5" t="str">
        <x:v>單腿</x:v>
      </x:c>
      <x:c r="AF2" s="5" t="str">
        <x:v>Guaranteed Open (確定性開倉)</x:v>
      </x:c>
      <x:c r="AG2" s="5" t="str">
        <x:v>↓看空</x:v>
      </x:c>
      <x:c r="AH2" s="5" t="str">
        <x:v>普通成交</x:v>
      </x:c>
      <x:c r="AI2" s="5" t="str">
        <x:v>SLAN</x:v>
      </x:c>
      <x:c r="AJ2" s="10" t="n">
        <x:v>7927</x:v>
      </x:c>
      <x:c r="AK2" s="12" t="n">
        <x:v>0.2</x:v>
      </x:c>
      <x:c r="AL2" s="12" t="n">
        <x:v>0.18</x:v>
      </x:c>
      <x:c r="AM2" s="12" t="n">
        <x:v>0.2</x:v>
      </x:c>
      <x:c r="AN2" s="11" t="n">
        <x:v>41.402</x:v>
      </x:c>
      <x:c r="AO2" s="11" t="n">
        <x:v>127.094</x:v>
      </x:c>
      <x:c r="AP2" s="13" t="n">
        <x:v>-0.011172</x:v>
      </x:c>
      <x:c r="AQ2" s="13" t="n">
        <x:v>0.000626</x:v>
      </x:c>
      <x:c r="AR2" s="13" t="n">
        <x:v>0.010828</x:v>
      </x:c>
      <x:c r="AS2" s="13" t="n">
        <x:v>-0.045632</x:v>
      </x:c>
      <x:c r="AT2" s="13" t="n">
        <x:v>-0.000776</x:v>
      </x:c>
      <x:c r="AU2" s="10" t="n">
        <x:v>11311</x:v>
      </x:c>
      <x:c r="AV2" s="10" t="n">
        <x:v>5584</x:v>
      </x:c>
      <x:c r="AW2" s="14" t="n">
        <x:v>1.4196</x:v>
      </x:c>
      <x:c r="AX2" s="14" t="n">
        <x:v>2.0256</x:v>
      </x:c>
      <x:c r="AY2" s="5" t="str">
        <x:v>ISE</x:v>
      </x:c>
      <x:c r="AZ2" s="5" t="str">
        <x:v>20261117</x:v>
      </x:c>
      <x:c r="BA2" s="5" t="str">
        <x:v>-</x:v>
      </x:c>
      <x:c r="BB2" s="5" t="str">
        <x:v>502504148</x:v>
      </x:c>
      <x:c r="BC2" s="5" t="str">
        <x:v>202597</x:v>
      </x:c>
      <x:c r="BD2" s="5" t="str">
        <x:v>81</x:v>
      </x:c>
      <x:c r="BE2" s="5" t="str">
        <x:v>0</x:v>
      </x:c>
      <x:c r="BF2" s="5" t="str">
        <x:v>SLAN</x:v>
      </x:c>
      <x:c r="BG2" s="5" t="str">
        <x:v>ISE</x:v>
      </x:c>
      <x:c r="BH2" s="5" t="str">
        <x:v>1</x:v>
      </x:c>
      <x:c r="BI2" s="5" t="str">
        <x:v>10002015</x:v>
      </x:c>
      <x:c r="BJ2" s="5" t="str">
        <x:v>10002116</x:v>
      </x:c>
      <x:c r="BK2" s="5" t="str">
        <x:v>f7ca35cd342f98a2a3bb89e2483daf85</x:v>
      </x:c>
      <x:c r="BL2" s="5" t="str">
        <x:v>0</x:v>
      </x:c>
      <x:c r="BM2" s="5" t="str">
        <x:v>5002690032</x:v>
      </x:c>
      <x:c r="BN2" s="5" t="str">
        <x:v>1</x:v>
      </x:c>
      <x:c r="BO2" s="5" t="str">
        <x:v>31</x:v>
      </x:c>
      <x:c r="BP2" s="5" t="str"/>
      <x:c r="BQ2" s="5" t="str">
        <x:v>0</x:v>
      </x:c>
      <x:c r="BR2" s="5" t="str">
        <x:v>31</x:v>
      </x:c>
      <x:c r="BS2" s="5" t="str">
        <x:v>9971306d</x:v>
      </x:c>
      <x:c r="BT2" s="5" t="str">
        <x:v>2026-11-08 01:21:02</x:v>
      </x:c>
      <x:c r="BU2" s="42" t="n">
        <x:f>M2-TODAY()</x:f>
        <x:v>13</x:v>
      </x:c>
    </x:row>
    <x:row r="3" ht="72" customHeight="1">
      <x:c r="A3" s="15" t="str">
        <x:v>1.1</x:v>
      </x:c>
      <x:c r="B3" s="16" t="n">
        <x:v>46332.606145833335</x:v>
      </x:c>
      <x:c r="C3" s="15" t="str">
        <x:v>NVDA</x:v>
      </x:c>
      <x:c r="D3" s="15" t="str">
        <x:v>未审核</x:v>
      </x:c>
      <x:c r="E3" s="17" t="str">
        <x:v>本轮抓取尚未通过逐条复核，按规则显示未审核</x:v>
      </x:c>
      <x:c r="F3" s="15" t="str">
        <x:v>NVDA 261113 195.00C</x:v>
      </x:c>
      <x:c r="G3" s="15" t="str">
        <x:v>主動賣出</x:v>
      </x:c>
      <x:c r="H3" s="15" t="str">
        <x:v>⚡ 重大多腿價差 ($116.8M)</x:v>
      </x:c>
      <x:c r="I3" s="17" t="str">
        <x:v>-</x:v>
      </x:c>
      <x:c r="J3" s="15" t="str">
        <x:v>-</x:v>
      </x:c>
      <x:c r="K3" s="15" t="str">
        <x:v>未审核</x:v>
      </x:c>
      <x:c r="L3" s="15" t="str"/>
      <x:c r="M3" s="18" t="n">
        <x:v>46339</x:v>
      </x:c>
      <x:c r="N3" s="19" t="n">
        <x:v>6</x:v>
      </x:c>
      <x:c r="O3" s="19" t="n">
        <x:v>7</x:v>
      </x:c>
      <x:c r="P3" s="20" t="n">
        <x:v>195</x:v>
      </x:c>
      <x:c r="Q3" s="15" t="str">
        <x:v>Below Bid (破買一砸盤)</x:v>
      </x:c>
      <x:c r="R3" s="20" t="n">
        <x:v>187.17</x:v>
      </x:c>
      <x:c r="S3" s="20" t="n">
        <x:v>1695170</x:v>
      </x:c>
      <x:c r="T3" s="20" t="str">
        <x:v>-</x:v>
      </x:c>
      <x:c r="U3" s="20" t="str">
        <x:v>-</x:v>
      </x:c>
      <x:c r="V3" s="20" t="str">
        <x:v>-</x:v>
      </x:c>
      <x:c r="W3" s="20" t="str">
        <x:v>-</x:v>
      </x:c>
      <x:c r="X3" s="15" t="str">
        <x:v>-</x:v>
      </x:c>
      <x:c r="Y3" s="20" t="n">
        <x:v>116805000</x:v>
      </x:c>
      <x:c r="Z3" s="20" t="str">
        <x:v>-</x:v>
      </x:c>
      <x:c r="AA3" s="17" t="str">
        <x:v>Call Ladder / Combo (看漲階梯組合)</x:v>
      </x:c>
      <x:c r="AB3" s="17" t="str">
        <x:v>強烈看多</x:v>
      </x:c>
      <x:c r="AC3" s="15" t="str">
        <x:v>C_1793989971000_001</x:v>
      </x:c>
      <x:c r="AD3" s="17" t="str">
        <x:v>Leg 1/2: SELL 5990x NVDA 261113 195.00C</x:v>
      </x:c>
      <x:c r="AE3" s="15" t="str">
        <x:v>多腿</x:v>
      </x:c>
      <x:c r="AF3" s="15" t="str">
        <x:v>CumVol Breakout (累計突破開倉)</x:v>
      </x:c>
      <x:c r="AG3" s="15" t="str">
        <x:v>↓看空</x:v>
      </x:c>
      <x:c r="AH3" s="15" t="str">
        <x:v>普通成交</x:v>
      </x:c>
      <x:c r="AI3" s="15" t="str">
        <x:v>MLAT</x:v>
      </x:c>
      <x:c r="AJ3" s="19" t="n">
        <x:v>5990</x:v>
      </x:c>
      <x:c r="AK3" s="21" t="n">
        <x:v>2.83</x:v>
      </x:c>
      <x:c r="AL3" s="21" t="n">
        <x:v>2.84</x:v>
      </x:c>
      <x:c r="AM3" s="21" t="n">
        <x:v>2.88</x:v>
      </x:c>
      <x:c r="AN3" s="20" t="n">
        <x:v>4.183</x:v>
      </x:c>
      <x:c r="AO3" s="20" t="n">
        <x:v>56.419</x:v>
      </x:c>
      <x:c r="AP3" s="22" t="n">
        <x:v>0.3111</x:v>
      </x:c>
      <x:c r="AQ3" s="22" t="n">
        <x:v>0.024011</x:v>
      </x:c>
      <x:c r="AR3" s="22" t="n">
        <x:v>0.092155</x:v>
      </x:c>
      <x:c r="AS3" s="22" t="n">
        <x:v>-0.381266</x:v>
      </x:c>
      <x:c r="AT3" s="22" t="n">
        <x:v>0.010777</x:v>
      </x:c>
      <x:c r="AU3" s="19" t="n">
        <x:v>26789</x:v>
      </x:c>
      <x:c r="AV3" s="19" t="n">
        <x:v>10137</x:v>
      </x:c>
      <x:c r="AW3" s="23" t="n">
        <x:v>0.5909</x:v>
      </x:c>
      <x:c r="AX3" s="23" t="n">
        <x:v>2.64269</x:v>
      </x:c>
      <x:c r="AY3" s="15" t="str">
        <x:v>#32</x:v>
      </x:c>
      <x:c r="AZ3" s="15" t="str">
        <x:v>20261117</x:v>
      </x:c>
      <x:c r="BA3" s="15" t="str">
        <x:v>-</x:v>
      </x:c>
      <x:c r="BB3" s="15" t="str">
        <x:v>508465004</x:v>
      </x:c>
      <x:c r="BC3" s="15" t="str">
        <x:v>202597</x:v>
      </x:c>
      <x:c r="BD3" s="15" t="str">
        <x:v>81</x:v>
      </x:c>
      <x:c r="BE3" s="15" t="str">
        <x:v>0</x:v>
      </x:c>
      <x:c r="BF3" s="15" t="str">
        <x:v>MLAT</x:v>
      </x:c>
      <x:c r="BG3" s="15" t="str">
        <x:v>MRX</x:v>
      </x:c>
      <x:c r="BH3" s="15" t="str">
        <x:v>1</x:v>
      </x:c>
      <x:c r="BI3" s="15" t="str">
        <x:v>10002015</x:v>
      </x:c>
      <x:c r="BJ3" s="15" t="str">
        <x:v>10002116</x:v>
      </x:c>
      <x:c r="BK3" s="15" t="str">
        <x:v>4f3dcc09074a5a8153b581b1ecd752b8</x:v>
      </x:c>
      <x:c r="BL3" s="15" t="str">
        <x:v>0</x:v>
      </x:c>
      <x:c r="BM3" s="15" t="str">
        <x:v>5002689300</x:v>
      </x:c>
      <x:c r="BN3" s="15" t="str">
        <x:v>1</x:v>
      </x:c>
      <x:c r="BO3" s="15" t="str">
        <x:v>32</x:v>
      </x:c>
      <x:c r="BP3" s="15" t="str"/>
      <x:c r="BQ3" s="15" t="str">
        <x:v>0</x:v>
      </x:c>
      <x:c r="BR3" s="15" t="str">
        <x:v>32</x:v>
      </x:c>
      <x:c r="BS3" s="15" t="str">
        <x:v>9971306d</x:v>
      </x:c>
      <x:c r="BT3" s="15" t="str">
        <x:v>2026-11-08 01:21:02</x:v>
      </x:c>
      <x:c r="BU3" s="43" t="n">
        <x:f>M3-TODAY()</x:f>
        <x:v>6</x:v>
      </x:c>
    </x:row>
    <x:row r="4" ht="72" customHeight="1">
      <x:c r="A4" s="15" t="str">
        <x:v>1.2</x:v>
      </x:c>
      <x:c r="B4" s="16" t="n">
        <x:v>46332.606145833335</x:v>
      </x:c>
      <x:c r="C4" s="15" t="str">
        <x:v>NVDA</x:v>
      </x:c>
      <x:c r="D4" s="15" t="str">
        <x:v>未审核</x:v>
      </x:c>
      <x:c r="E4" s="17" t="str">
        <x:v>本轮抓取尚未通过逐条复核，按规则显示未审核</x:v>
      </x:c>
      <x:c r="F4" s="15" t="str">
        <x:v>NVDA 261113 202.50C</x:v>
      </x:c>
      <x:c r="G4" s="15" t="str">
        <x:v>中性</x:v>
      </x:c>
      <x:c r="H4" s="15" t="str">
        <x:v>⚡ 重大多腿價差 ($121.3M)</x:v>
      </x:c>
      <x:c r="I4" s="17" t="str">
        <x:v>-</x:v>
      </x:c>
      <x:c r="J4" s="15" t="str">
        <x:v>-</x:v>
      </x:c>
      <x:c r="K4" s="15" t="str">
        <x:v>未审核</x:v>
      </x:c>
      <x:c r="L4" s="15" t="str"/>
      <x:c r="M4" s="18" t="n">
        <x:v>46339</x:v>
      </x:c>
      <x:c r="N4" s="19" t="n">
        <x:v>6</x:v>
      </x:c>
      <x:c r="O4" s="19" t="n">
        <x:v>7</x:v>
      </x:c>
      <x:c r="P4" s="20" t="n">
        <x:v>202.5</x:v>
      </x:c>
      <x:c r="Q4" s="15" t="str">
        <x:v>Mid (中間價撮合)</x:v>
      </x:c>
      <x:c r="R4" s="20" t="n">
        <x:v>187.17</x:v>
      </x:c>
      <x:c r="S4" s="20" t="n">
        <x:v>652910</x:v>
      </x:c>
      <x:c r="T4" s="20" t="str">
        <x:v>-</x:v>
      </x:c>
      <x:c r="U4" s="20" t="str">
        <x:v>-</x:v>
      </x:c>
      <x:c r="V4" s="20" t="str">
        <x:v>-</x:v>
      </x:c>
      <x:c r="W4" s="20" t="str">
        <x:v>-</x:v>
      </x:c>
      <x:c r="X4" s="15" t="str">
        <x:v>-</x:v>
      </x:c>
      <x:c r="Y4" s="20" t="n">
        <x:v>121297500</x:v>
      </x:c>
      <x:c r="Z4" s="20" t="str">
        <x:v>-</x:v>
      </x:c>
      <x:c r="AA4" s="17" t="str">
        <x:v>Call Ladder / Combo (看漲階梯組合)</x:v>
      </x:c>
      <x:c r="AB4" s="17" t="str">
        <x:v>強烈看多</x:v>
      </x:c>
      <x:c r="AC4" s="15" t="str">
        <x:v>C_1793989971000_001</x:v>
      </x:c>
      <x:c r="AD4" s="17" t="str">
        <x:v>Leg 2/2: SELL 5990x NVDA 261113 202.50C</x:v>
      </x:c>
      <x:c r="AE4" s="15" t="str">
        <x:v>多腿</x:v>
      </x:c>
      <x:c r="AF4" s="15" t="str">
        <x:v>Guaranteed Open (確定性開倉)</x:v>
      </x:c>
      <x:c r="AG4" s="15" t="str">
        <x:v>中性</x:v>
      </x:c>
      <x:c r="AH4" s="15" t="str">
        <x:v>普通成交</x:v>
      </x:c>
      <x:c r="AI4" s="15" t="str">
        <x:v>MLAT</x:v>
      </x:c>
      <x:c r="AJ4" s="19" t="n">
        <x:v>5990</x:v>
      </x:c>
      <x:c r="AK4" s="21" t="n">
        <x:v>1.09</x:v>
      </x:c>
      <x:c r="AL4" s="21" t="n">
        <x:v>1.08</x:v>
      </x:c>
      <x:c r="AM4" s="21" t="n">
        <x:v>1.1</x:v>
      </x:c>
      <x:c r="AN4" s="20" t="n">
        <x:v>8.19</x:v>
      </x:c>
      <x:c r="AO4" s="20" t="n">
        <x:v>54.007</x:v>
      </x:c>
      <x:c r="AP4" s="22" t="n">
        <x:v>0.154154</x:v>
      </x:c>
      <x:c r="AQ4" s="22" t="n">
        <x:v>0.016855</x:v>
      </x:c>
      <x:c r="AR4" s="22" t="n">
        <x:v>0.061919</x:v>
      </x:c>
      <x:c r="AS4" s="22" t="n">
        <x:v>-0.23642</x:v>
      </x:c>
      <x:c r="AT4" s="22" t="n">
        <x:v>0.005399</x:v>
      </x:c>
      <x:c r="AU4" s="19" t="n">
        <x:v>25237</x:v>
      </x:c>
      <x:c r="AV4" s="19" t="n">
        <x:v>3547</x:v>
      </x:c>
      <x:c r="AW4" s="23" t="n">
        <x:v>1.6888</x:v>
      </x:c>
      <x:c r="AX4" s="23" t="n">
        <x:v>7.11502</x:v>
      </x:c>
      <x:c r="AY4" s="15" t="str">
        <x:v>#32</x:v>
      </x:c>
      <x:c r="AZ4" s="15" t="str">
        <x:v>20261117</x:v>
      </x:c>
      <x:c r="BA4" s="15" t="str">
        <x:v>-</x:v>
      </x:c>
      <x:c r="BB4" s="15" t="str">
        <x:v>509008487</x:v>
      </x:c>
      <x:c r="BC4" s="15" t="str">
        <x:v>202597</x:v>
      </x:c>
      <x:c r="BD4" s="15" t="str">
        <x:v>81</x:v>
      </x:c>
      <x:c r="BE4" s="15" t="str">
        <x:v>0</x:v>
      </x:c>
      <x:c r="BF4" s="15" t="str">
        <x:v>MLAT</x:v>
      </x:c>
      <x:c r="BG4" s="15" t="str">
        <x:v>MRX</x:v>
      </x:c>
      <x:c r="BH4" s="15" t="str">
        <x:v>3</x:v>
      </x:c>
      <x:c r="BI4" s="15" t="str">
        <x:v>10002015</x:v>
      </x:c>
      <x:c r="BJ4" s="15" t="str">
        <x:v>10002116</x:v>
      </x:c>
      <x:c r="BK4" s="15" t="str">
        <x:v>8e9a3804b725aa8503131771b70a4431</x:v>
      </x:c>
      <x:c r="BL4" s="15" t="str">
        <x:v>0</x:v>
      </x:c>
      <x:c r="BM4" s="15" t="str">
        <x:v>5002689299</x:v>
      </x:c>
      <x:c r="BN4" s="15" t="str">
        <x:v>1</x:v>
      </x:c>
      <x:c r="BO4" s="15" t="str">
        <x:v>32</x:v>
      </x:c>
      <x:c r="BP4" s="15" t="str"/>
      <x:c r="BQ4" s="15" t="str">
        <x:v>0</x:v>
      </x:c>
      <x:c r="BR4" s="15" t="str">
        <x:v>32</x:v>
      </x:c>
      <x:c r="BS4" s="15" t="str">
        <x:v>9971306d</x:v>
      </x:c>
      <x:c r="BT4" s="15" t="str">
        <x:v>2026-11-08 01:21:02</x:v>
      </x:c>
      <x:c r="BU4" s="43" t="n">
        <x:f>M4-TODAY()</x:f>
        <x:v>6</x:v>
      </x:c>
    </x:row>
    <x:row r="5" ht="72" customHeight="1">
      <x:c r="A5" s="24" t="str">
        <x:v>2.1</x:v>
      </x:c>
      <x:c r="B5" s="25" t="n">
        <x:v>46332.60525462963</x:v>
      </x:c>
      <x:c r="C5" s="24" t="str">
        <x:v>NVDA</x:v>
      </x:c>
      <x:c r="D5" s="24" t="str">
        <x:v>未审核</x:v>
      </x:c>
      <x:c r="E5" s="26" t="str">
        <x:v>本轮抓取尚未通过逐条复核，按规则显示未审核</x:v>
      </x:c>
      <x:c r="F5" s="24" t="str">
        <x:v>NVDA 261113 197.50C</x:v>
      </x:c>
      <x:c r="G5" s="24" t="str">
        <x:v>主動賣出</x:v>
      </x:c>
      <x:c r="H5" s="24" t="str">
        <x:v>⚡ 重大多腿價差 ($118.7M)</x:v>
      </x:c>
      <x:c r="I5" s="26" t="str">
        <x:v>-</x:v>
      </x:c>
      <x:c r="J5" s="24" t="str">
        <x:v>-</x:v>
      </x:c>
      <x:c r="K5" s="24" t="str">
        <x:v>未审核</x:v>
      </x:c>
      <x:c r="L5" s="24" t="str"/>
      <x:c r="M5" s="27" t="n">
        <x:v>46339</x:v>
      </x:c>
      <x:c r="N5" s="28" t="n">
        <x:v>6</x:v>
      </x:c>
      <x:c r="O5" s="28" t="n">
        <x:v>7</x:v>
      </x:c>
      <x:c r="P5" s="29" t="n">
        <x:v>197.5</x:v>
      </x:c>
      <x:c r="Q5" s="24" t="str">
        <x:v>At Bid (買一主動賣)</x:v>
      </x:c>
      <x:c r="R5" s="29" t="n">
        <x:v>186.815</x:v>
      </x:c>
      <x:c r="S5" s="29" t="n">
        <x:v>1226040</x:v>
      </x:c>
      <x:c r="T5" s="29" t="n">
        <x:v>2890810</x:v>
      </x:c>
      <x:c r="U5" s="29" t="n">
        <x:v>34.08</x:v>
      </x:c>
      <x:c r="V5" s="29" t="n">
        <x:v>-1616690</x:v>
      </x:c>
      <x:c r="W5" s="29" t="str">
        <x:v>1.8:1</x:v>
      </x:c>
      <x:c r="X5" s="24" t="str">
        <x:v>192.69</x:v>
      </x:c>
      <x:c r="Y5" s="29" t="n">
        <x:v>118697500</x:v>
      </x:c>
      <x:c r="Z5" s="29" t="n">
        <x:v>3.14</x:v>
      </x:c>
      <x:c r="AA5" s="26" t="str">
        <x:v>Bull Call Spread (牛市看漲價差)</x:v>
      </x:c>
      <x:c r="AB5" s="26" t="str">
        <x:v>溫和看多</x:v>
      </x:c>
      <x:c r="AC5" s="24" t="str">
        <x:v>C_1793989894000_002</x:v>
      </x:c>
      <x:c r="AD5" s="26" t="str">
        <x:v>Leg 1/2: SELL 6010x NVDA 261113 197.50C</x:v>
      </x:c>
      <x:c r="AE5" s="24" t="str">
        <x:v>多腿</x:v>
      </x:c>
      <x:c r="AF5" s="24" t="str">
        <x:v>Position Turnover (大單換手/存量博弈)</x:v>
      </x:c>
      <x:c r="AG5" s="24" t="str">
        <x:v>↓看空</x:v>
      </x:c>
      <x:c r="AH5" s="24" t="str">
        <x:v>普通成交</x:v>
      </x:c>
      <x:c r="AI5" s="24" t="str">
        <x:v>MLAT</x:v>
      </x:c>
      <x:c r="AJ5" s="28" t="n">
        <x:v>6010</x:v>
      </x:c>
      <x:c r="AK5" s="30" t="n">
        <x:v>2.04</x:v>
      </x:c>
      <x:c r="AL5" s="30" t="n">
        <x:v>2.04</x:v>
      </x:c>
      <x:c r="AM5" s="30" t="n">
        <x:v>2.06</x:v>
      </x:c>
      <x:c r="AN5" s="29" t="n">
        <x:v>5.719</x:v>
      </x:c>
      <x:c r="AO5" s="29" t="n">
        <x:v>55.507</x:v>
      </x:c>
      <x:c r="AP5" s="31" t="n">
        <x:v>0.240928</x:v>
      </x:c>
      <x:c r="AQ5" s="31" t="n">
        <x:v>0.021577</x:v>
      </x:c>
      <x:c r="AR5" s="31" t="n">
        <x:v>0.081024</x:v>
      </x:c>
      <x:c r="AS5" s="31" t="n">
        <x:v>-0.325683</x:v>
      </x:c>
      <x:c r="AT5" s="31" t="n">
        <x:v>0.008364</x:v>
      </x:c>
      <x:c r="AU5" s="28" t="n">
        <x:v>11310</x:v>
      </x:c>
      <x:c r="AV5" s="28" t="n">
        <x:v>18094</x:v>
      </x:c>
      <x:c r="AW5" s="32" t="n">
        <x:v>0.3322</x:v>
      </x:c>
      <x:c r="AX5" s="32" t="n">
        <x:v>0.62506</x:v>
      </x:c>
      <x:c r="AY5" s="24" t="str">
        <x:v>PHLX</x:v>
      </x:c>
      <x:c r="AZ5" s="24" t="str">
        <x:v>20261117</x:v>
      </x:c>
      <x:c r="BA5" s="24" t="str">
        <x:v>-</x:v>
      </x:c>
      <x:c r="BB5" s="24" t="str">
        <x:v>509009014</x:v>
      </x:c>
      <x:c r="BC5" s="24" t="str">
        <x:v>202597</x:v>
      </x:c>
      <x:c r="BD5" s="24" t="str">
        <x:v>81</x:v>
      </x:c>
      <x:c r="BE5" s="24" t="str">
        <x:v>0</x:v>
      </x:c>
      <x:c r="BF5" s="24" t="str">
        <x:v>MLAT</x:v>
      </x:c>
      <x:c r="BG5" s="24" t="str">
        <x:v>PHLX</x:v>
      </x:c>
      <x:c r="BH5" s="24" t="str">
        <x:v>1</x:v>
      </x:c>
      <x:c r="BI5" s="24" t="str">
        <x:v>10002015</x:v>
      </x:c>
      <x:c r="BJ5" s="24" t="str">
        <x:v>10002116</x:v>
      </x:c>
      <x:c r="BK5" s="24" t="str">
        <x:v>b17e3afb029dc7944bdd21fa1848dbff</x:v>
      </x:c>
      <x:c r="BL5" s="24" t="str">
        <x:v>0</x:v>
      </x:c>
      <x:c r="BM5" s="24" t="str">
        <x:v>5002689278</x:v>
      </x:c>
      <x:c r="BN5" s="24" t="str">
        <x:v>1</x:v>
      </x:c>
      <x:c r="BO5" s="24" t="str">
        <x:v>39</x:v>
      </x:c>
      <x:c r="BP5" s="24" t="str"/>
      <x:c r="BQ5" s="24" t="str">
        <x:v>0</x:v>
      </x:c>
      <x:c r="BR5" s="24" t="str">
        <x:v>39</x:v>
      </x:c>
      <x:c r="BS5" s="24" t="str">
        <x:v>9971306d</x:v>
      </x:c>
      <x:c r="BT5" s="24" t="str">
        <x:v>2026-11-08 01:21:02</x:v>
      </x:c>
      <x:c r="BU5" s="44" t="n">
        <x:f>M5-TODAY()</x:f>
        <x:v>6</x:v>
      </x:c>
    </x:row>
    <x:row r="6" ht="72" customHeight="1">
      <x:c r="A6" s="24" t="str">
        <x:v>2.2</x:v>
      </x:c>
      <x:c r="B6" s="25" t="n">
        <x:v>46332.60525462963</x:v>
      </x:c>
      <x:c r="C6" s="24" t="str">
        <x:v>NVDA</x:v>
      </x:c>
      <x:c r="D6" s="24" t="str">
        <x:v>未审核</x:v>
      </x:c>
      <x:c r="E6" s="26" t="str">
        <x:v>本轮抓取尚未通过逐条复核，按规则显示未审核</x:v>
      </x:c>
      <x:c r="F6" s="24" t="str">
        <x:v>NVDA 261113 190.00C</x:v>
      </x:c>
      <x:c r="G6" s="24" t="str">
        <x:v>主動買入</x:v>
      </x:c>
      <x:c r="H6" s="24" t="str">
        <x:v>⚡ 重大多腿價差 ($114.2M)</x:v>
      </x:c>
      <x:c r="I6" s="26" t="str">
        <x:v>-</x:v>
      </x:c>
      <x:c r="J6" s="24" t="str">
        <x:v>-</x:v>
      </x:c>
      <x:c r="K6" s="24" t="str">
        <x:v>未审核</x:v>
      </x:c>
      <x:c r="L6" s="24" t="str"/>
      <x:c r="M6" s="27" t="n">
        <x:v>46339</x:v>
      </x:c>
      <x:c r="N6" s="28" t="n">
        <x:v>6</x:v>
      </x:c>
      <x:c r="O6" s="28" t="n">
        <x:v>7</x:v>
      </x:c>
      <x:c r="P6" s="29" t="n">
        <x:v>190</x:v>
      </x:c>
      <x:c r="Q6" s="24" t="str">
        <x:v>Mid (中間價撮合)</x:v>
      </x:c>
      <x:c r="R6" s="29" t="n">
        <x:v>186.815</x:v>
      </x:c>
      <x:c r="S6" s="29" t="n">
        <x:v>2842730</x:v>
      </x:c>
      <x:c r="T6" s="29" t="n">
        <x:v>2890810</x:v>
      </x:c>
      <x:c r="U6" s="29" t="n">
        <x:v>34.08</x:v>
      </x:c>
      <x:c r="V6" s="29" t="n">
        <x:v>-1616690</x:v>
      </x:c>
      <x:c r="W6" s="29" t="str">
        <x:v>1.8:1</x:v>
      </x:c>
      <x:c r="X6" s="24" t="str">
        <x:v>192.69</x:v>
      </x:c>
      <x:c r="Y6" s="29" t="n">
        <x:v>114190000</x:v>
      </x:c>
      <x:c r="Z6" s="29" t="n">
        <x:v>3.14</x:v>
      </x:c>
      <x:c r="AA6" s="26" t="str">
        <x:v>Bull Call Spread (牛市看漲價差)</x:v>
      </x:c>
      <x:c r="AB6" s="26" t="str">
        <x:v>溫和看多</x:v>
      </x:c>
      <x:c r="AC6" s="24" t="str">
        <x:v>C_1793989894000_002</x:v>
      </x:c>
      <x:c r="AD6" s="26" t="str">
        <x:v>Leg 2/2: BUY 6010x NVDA 261113 190.00C</x:v>
      </x:c>
      <x:c r="AE6" s="24" t="str">
        <x:v>多腿</x:v>
      </x:c>
      <x:c r="AF6" s="24" t="str">
        <x:v>Position Turnover (大單換手/存量博弈)</x:v>
      </x:c>
      <x:c r="AG6" s="24" t="str">
        <x:v>↑看多</x:v>
      </x:c>
      <x:c r="AH6" s="24" t="str">
        <x:v>普通成交</x:v>
      </x:c>
      <x:c r="AI6" s="24" t="str">
        <x:v>MLAT</x:v>
      </x:c>
      <x:c r="AJ6" s="28" t="n">
        <x:v>6010</x:v>
      </x:c>
      <x:c r="AK6" s="30" t="n">
        <x:v>4.73</x:v>
      </x:c>
      <x:c r="AL6" s="30" t="n">
        <x:v>4.7</x:v>
      </x:c>
      <x:c r="AM6" s="30" t="n">
        <x:v>4.75</x:v>
      </x:c>
      <x:c r="AN6" s="29" t="n">
        <x:v>1.704</x:v>
      </x:c>
      <x:c r="AO6" s="29" t="n">
        <x:v>59.033</x:v>
      </x:c>
      <x:c r="AP6" s="31" t="n">
        <x:v>0.425914</x:v>
      </x:c>
      <x:c r="AQ6" s="31" t="n">
        <x:v>0.025532</x:v>
      </x:c>
      <x:c r="AR6" s="31" t="n">
        <x:v>0.101972</x:v>
      </x:c>
      <x:c r="AS6" s="31" t="n">
        <x:v>-0.446741</x:v>
      </x:c>
      <x:c r="AT6" s="31" t="n">
        <x:v>0.014574</x:v>
      </x:c>
      <x:c r="AU6" s="28" t="n">
        <x:v>14572</x:v>
      </x:c>
      <x:c r="AV6" s="28" t="n">
        <x:v>15025</x:v>
      </x:c>
      <x:c r="AW6" s="32" t="n">
        <x:v>0.4</x:v>
      </x:c>
      <x:c r="AX6" s="32" t="n">
        <x:v>0.96985</x:v>
      </x:c>
      <x:c r="AY6" s="24" t="str">
        <x:v>PHLX</x:v>
      </x:c>
      <x:c r="AZ6" s="24" t="str">
        <x:v>20261117</x:v>
      </x:c>
      <x:c r="BA6" s="24" t="str">
        <x:v>-</x:v>
      </x:c>
      <x:c r="BB6" s="24" t="str">
        <x:v>508447662</x:v>
      </x:c>
      <x:c r="BC6" s="24" t="str">
        <x:v>202597</x:v>
      </x:c>
      <x:c r="BD6" s="24" t="str">
        <x:v>81</x:v>
      </x:c>
      <x:c r="BE6" s="24" t="str">
        <x:v>0</x:v>
      </x:c>
      <x:c r="BF6" s="24" t="str">
        <x:v>MLAT</x:v>
      </x:c>
      <x:c r="BG6" s="24" t="str">
        <x:v>PHLX</x:v>
      </x:c>
      <x:c r="BH6" s="24" t="str">
        <x:v>2</x:v>
      </x:c>
      <x:c r="BI6" s="24" t="str">
        <x:v>10002015</x:v>
      </x:c>
      <x:c r="BJ6" s="24" t="str">
        <x:v>10002116</x:v>
      </x:c>
      <x:c r="BK6" s="24" t="str">
        <x:v>1c8a821cb0501dab20be8f056ca8e578</x:v>
      </x:c>
      <x:c r="BL6" s="24" t="str">
        <x:v>0</x:v>
      </x:c>
      <x:c r="BM6" s="24" t="str">
        <x:v>5002689277</x:v>
      </x:c>
      <x:c r="BN6" s="24" t="str">
        <x:v>1</x:v>
      </x:c>
      <x:c r="BO6" s="24" t="str">
        <x:v>39</x:v>
      </x:c>
      <x:c r="BP6" s="24" t="str"/>
      <x:c r="BQ6" s="24" t="str">
        <x:v>0</x:v>
      </x:c>
      <x:c r="BR6" s="24" t="str">
        <x:v>39</x:v>
      </x:c>
      <x:c r="BS6" s="24" t="str">
        <x:v>9971306d</x:v>
      </x:c>
      <x:c r="BT6" s="24" t="str">
        <x:v>2026-11-08 01:21:02</x:v>
      </x:c>
      <x:c r="BU6" s="44" t="n">
        <x:f>M6-TODAY()</x:f>
        <x:v>6</x:v>
      </x:c>
    </x:row>
    <x:row r="7" ht="72" customHeight="1">
      <x:c r="A7" s="5" t="str">
        <x:v>-</x:v>
      </x:c>
      <x:c r="B7" s="8" t="n">
        <x:v>46332.59710648148</x:v>
      </x:c>
      <x:c r="C7" s="5" t="str">
        <x:v>NVDA</x:v>
      </x:c>
      <x:c r="D7" s="5" t="str">
        <x:v>未审核</x:v>
      </x:c>
      <x:c r="E7" s="7" t="str">
        <x:v>本轮抓取尚未通过逐条复核，按规则显示未审核</x:v>
      </x:c>
      <x:c r="F7" s="5" t="str">
        <x:v>NVDA 281215 95.00P</x:v>
      </x:c>
      <x:c r="G7" s="5" t="str">
        <x:v>主動買入</x:v>
      </x:c>
      <x:c r="H7" s="5" t="str">
        <x:v>🔥 巨額確定開倉 ($51.1M)</x:v>
      </x:c>
      <x:c r="I7" s="7" t="str">
        <x:v>🛡️ 買方極深價外尾部對沖 (到期需跌破 88.90 才開始獲利，距現價 -52.2%)</x:v>
      </x:c>
      <x:c r="J7" s="5" t="str">
        <x:v>2026-11-07 17:21:16</x:v>
      </x:c>
      <x:c r="K7" s="5" t="str">
        <x:v>未审核</x:v>
      </x:c>
      <x:c r="L7" s="5" t="str"/>
      <x:c r="M7" s="9" t="n">
        <x:v>47102</x:v>
      </x:c>
      <x:c r="N7" s="10" t="n">
        <x:v>769</x:v>
      </x:c>
      <x:c r="O7" s="10" t="n">
        <x:v>770</x:v>
      </x:c>
      <x:c r="P7" s="11" t="n">
        <x:v>95</x:v>
      </x:c>
      <x:c r="Q7" s="5" t="str">
        <x:v>Mid (中間價撮合)</x:v>
      </x:c>
      <x:c r="R7" s="11" t="n">
        <x:v>185.94</x:v>
      </x:c>
      <x:c r="S7" s="11" t="n">
        <x:v>3280580</x:v>
      </x:c>
      <x:c r="T7" s="11" t="n">
        <x:v>47810420</x:v>
      </x:c>
      <x:c r="U7" s="11" t="n">
        <x:v>19.2</x:v>
      </x:c>
      <x:c r="V7" s="11" t="n">
        <x:v>-3280580</x:v>
      </x:c>
      <x:c r="W7" s="11" t="str">
        <x:v>14.6:1</x:v>
      </x:c>
      <x:c r="X7" s="5" t="str">
        <x:v>88.90</x:v>
      </x:c>
      <x:c r="Y7" s="11" t="n">
        <x:v>51091000</x:v>
      </x:c>
      <x:c r="Z7" s="11" t="n">
        <x:v>-52.19</x:v>
      </x:c>
      <x:c r="AA7" s="7" t="str">
        <x:v>Single Leg Flow (普通單腿異動)</x:v>
      </x:c>
      <x:c r="AB7" s="7" t="str">
        <x:v>看空</x:v>
      </x:c>
      <x:c r="AC7" s="5" t="str">
        <x:v>-</x:v>
      </x:c>
      <x:c r="AD7" s="7" t="str">
        <x:v>Single Leg</x:v>
      </x:c>
      <x:c r="AE7" s="5" t="str">
        <x:v>多腿</x:v>
      </x:c>
      <x:c r="AF7" s="5" t="str">
        <x:v>Guaranteed Open (確定性開倉)</x:v>
      </x:c>
      <x:c r="AG7" s="5" t="str">
        <x:v>↓看空</x:v>
      </x:c>
      <x:c r="AH7" s="5" t="str">
        <x:v>交叉交易</x:v>
      </x:c>
      <x:c r="AI7" s="5" t="str">
        <x:v>MLCT</x:v>
      </x:c>
      <x:c r="AJ7" s="10" t="n">
        <x:v>5378</x:v>
      </x:c>
      <x:c r="AK7" s="12" t="n">
        <x:v>6.1</x:v>
      </x:c>
      <x:c r="AL7" s="12" t="n">
        <x:v>5.3</x:v>
      </x:c>
      <x:c r="AM7" s="12" t="n">
        <x:v>6.4</x:v>
      </x:c>
      <x:c r="AN7" s="11" t="n">
        <x:v>48.908</x:v>
      </x:c>
      <x:c r="AO7" s="11" t="n">
        <x:v>46.781</x:v>
      </x:c>
      <x:c r="AP7" s="13" t="n">
        <x:v>-0.07592</x:v>
      </x:c>
      <x:c r="AQ7" s="13" t="n">
        <x:v>0.001145</x:v>
      </x:c>
      <x:c r="AR7" s="13" t="n">
        <x:v>0.386512</x:v>
      </x:c>
      <x:c r="AS7" s="13" t="n">
        <x:v>-0.010006</x:v>
      </x:c>
      <x:c r="AT7" s="13" t="n">
        <x:v>-0.317806</x:v>
      </x:c>
      <x:c r="AU7" s="10" t="n">
        <x:v>5378</x:v>
      </x:c>
      <x:c r="AV7" s="10" t="n">
        <x:v>1959</x:v>
      </x:c>
      <x:c r="AW7" s="14" t="n">
        <x:v>2.7453</x:v>
      </x:c>
      <x:c r="AX7" s="14" t="n">
        <x:v>2.74527</x:v>
      </x:c>
      <x:c r="AY7" s="5" t="str">
        <x:v>#42</x:v>
      </x:c>
      <x:c r="AZ7" s="5" t="str">
        <x:v>20261117</x:v>
      </x:c>
      <x:c r="BA7" s="5" t="str">
        <x:v>-</x:v>
      </x:c>
      <x:c r="BB7" s="5" t="str">
        <x:v>502402408</x:v>
      </x:c>
      <x:c r="BC7" s="5" t="str">
        <x:v>202597</x:v>
      </x:c>
      <x:c r="BD7" s="5" t="str">
        <x:v>81</x:v>
      </x:c>
      <x:c r="BE7" s="5" t="str">
        <x:v>2</x:v>
      </x:c>
      <x:c r="BF7" s="5" t="str">
        <x:v>MLCT</x:v>
      </x:c>
      <x:c r="BG7" s="5" t="str">
        <x:v>SPHR</x:v>
      </x:c>
      <x:c r="BH7" s="5" t="str">
        <x:v>1</x:v>
      </x:c>
      <x:c r="BI7" s="5" t="str">
        <x:v>10002015</x:v>
      </x:c>
      <x:c r="BJ7" s="5" t="str">
        <x:v>10002116</x:v>
      </x:c>
      <x:c r="BK7" s="5" t="str">
        <x:v>d7a33df63b7571429c0e804164a31cb2</x:v>
      </x:c>
      <x:c r="BL7" s="5" t="str">
        <x:v>0</x:v>
      </x:c>
      <x:c r="BM7" s="5" t="str">
        <x:v>5002689208</x:v>
      </x:c>
      <x:c r="BN7" s="5" t="str">
        <x:v>1</x:v>
      </x:c>
      <x:c r="BO7" s="5" t="str">
        <x:v>42</x:v>
      </x:c>
      <x:c r="BP7" s="5" t="str"/>
      <x:c r="BQ7" s="5" t="str">
        <x:v>0</x:v>
      </x:c>
      <x:c r="BR7" s="5" t="str">
        <x:v>42</x:v>
      </x:c>
      <x:c r="BS7" s="5" t="str">
        <x:v>9971306d</x:v>
      </x:c>
      <x:c r="BT7" s="5" t="str">
        <x:v>2026-11-08 01:21:02</x:v>
      </x:c>
      <x:c r="BU7" s="42" t="n">
        <x:f>M7-TODAY()</x:f>
        <x:v>769</x:v>
      </x:c>
    </x:row>
    <x:row r="8" ht="72" customHeight="1">
      <x:c r="A8" s="5" t="str">
        <x:v>-</x:v>
      </x:c>
      <x:c r="B8" s="8" t="n">
        <x:v>46332.555289351854</x:v>
      </x:c>
      <x:c r="C8" s="5" t="str">
        <x:v>NVDA</x:v>
      </x:c>
      <x:c r="D8" s="5" t="str">
        <x:v>未审核</x:v>
      </x:c>
      <x:c r="E8" s="7" t="str">
        <x:v>本轮抓取尚未通过逐条复核，按规则显示未审核</x:v>
      </x:c>
      <x:c r="F8" s="5" t="str">
        <x:v>NVDA 261106 185.00P</x:v>
      </x:c>
      <x:c r="G8" s="5" t="str">
        <x:v>主動買入</x:v>
      </x:c>
      <x:c r="H8" s="5" t="str">
        <x:v>📢 超級巨鯨大單 ($55.5M)</x:v>
      </x:c>
      <x:c r="I8" s="7" t="str">
        <x:v>-</x:v>
      </x:c>
      <x:c r="J8" s="5" t="str">
        <x:v>-</x:v>
      </x:c>
      <x:c r="K8" s="5" t="str">
        <x:v>未审核</x:v>
      </x:c>
      <x:c r="L8" s="5" t="str"/>
      <x:c r="M8" s="9" t="n">
        <x:v>46332</x:v>
      </x:c>
      <x:c r="N8" s="10" t="n">
        <x:v>-1</x:v>
      </x:c>
      <x:c r="O8" s="10" t="n">
        <x:v>0</x:v>
      </x:c>
      <x:c r="P8" s="11" t="n">
        <x:v>185</x:v>
      </x:c>
      <x:c r="Q8" s="5" t="str">
        <x:v>At Ask (賣一主動買)</x:v>
      </x:c>
      <x:c r="R8" s="11" t="n">
        <x:v>188.12</x:v>
      </x:c>
      <x:c r="S8" s="11" t="n">
        <x:v>111000</x:v>
      </x:c>
      <x:c r="T8" s="11" t="n">
        <x:v>55389000</x:v>
      </x:c>
      <x:c r="U8" s="11" t="n">
        <x:v>0.31</x:v>
      </x:c>
      <x:c r="V8" s="11" t="n">
        <x:v>-111000</x:v>
      </x:c>
      <x:c r="W8" s="11" t="str">
        <x:v>499:1</x:v>
      </x:c>
      <x:c r="X8" s="5" t="str">
        <x:v>184.63</x:v>
      </x:c>
      <x:c r="Y8" s="11" t="n">
        <x:v>55500000</x:v>
      </x:c>
      <x:c r="Z8" s="11" t="n">
        <x:v>-1.86</x:v>
      </x:c>
      <x:c r="AA8" s="7" t="str">
        <x:v>0DTE Gamma Scalp (末日彩票)</x:v>
      </x:c>
      <x:c r="AB8" s="7" t="str">
        <x:v>做多極端波動</x:v>
      </x:c>
      <x:c r="AC8" s="5" t="str">
        <x:v>-</x:v>
      </x:c>
      <x:c r="AD8" s="7" t="str">
        <x:v>Single Leg</x:v>
      </x:c>
      <x:c r="AE8" s="5" t="str">
        <x:v>單腿</x:v>
      </x:c>
      <x:c r="AF8" s="5" t="str">
        <x:v>CumVol Breakout (累計突破開倉)</x:v>
      </x:c>
      <x:c r="AG8" s="5" t="str">
        <x:v>↓看空</x:v>
      </x:c>
      <x:c r="AH8" s="5" t="str">
        <x:v>普通成交</x:v>
      </x:c>
      <x:c r="AI8" s="5" t="str">
        <x:v>SLAN</x:v>
      </x:c>
      <x:c r="AJ8" s="10" t="n">
        <x:v>3000</x:v>
      </x:c>
      <x:c r="AK8" s="12" t="n">
        <x:v>0.37</x:v>
      </x:c>
      <x:c r="AL8" s="12" t="n">
        <x:v>0.36</x:v>
      </x:c>
      <x:c r="AM8" s="12" t="n">
        <x:v>0.37</x:v>
      </x:c>
      <x:c r="AN8" s="11" t="n">
        <x:v>1.658</x:v>
      </x:c>
      <x:c r="AO8" s="11" t="n">
        <x:v>92.434</x:v>
      </x:c>
      <x:c r="AP8" s="13" t="n">
        <x:v>-0.207122</x:v>
      </x:c>
      <x:c r="AQ8" s="13" t="n">
        <x:v>0.077459</x:v>
      </x:c>
      <x:c r="AR8" s="13" t="n">
        <x:v>0.011413</x:v>
      </x:c>
      <x:c r="AS8" s="13" t="n">
        <x:v>-3.225579</x:v>
      </x:c>
      <x:c r="AT8" s="13" t="n">
        <x:v>-0.000174</x:v>
      </x:c>
      <x:c r="AU8" s="10" t="n">
        <x:v>100325</x:v>
      </x:c>
      <x:c r="AV8" s="10" t="n">
        <x:v>15542</x:v>
      </x:c>
      <x:c r="AW8" s="14" t="n">
        <x:v>0.193</x:v>
      </x:c>
      <x:c r="AX8" s="14" t="n">
        <x:v>6.45508</x:v>
      </x:c>
      <x:c r="AY8" s="5" t="str">
        <x:v>PHLX</x:v>
      </x:c>
      <x:c r="AZ8" s="5" t="str">
        <x:v>20261117</x:v>
      </x:c>
      <x:c r="BA8" s="5" t="str">
        <x:v>-</x:v>
      </x:c>
      <x:c r="BB8" s="5" t="str">
        <x:v>508334265</x:v>
      </x:c>
      <x:c r="BC8" s="5" t="str">
        <x:v>202597</x:v>
      </x:c>
      <x:c r="BD8" s="5" t="str">
        <x:v>81</x:v>
      </x:c>
      <x:c r="BE8" s="5" t="str">
        <x:v>0</x:v>
      </x:c>
      <x:c r="BF8" s="5" t="str">
        <x:v>SLAN</x:v>
      </x:c>
      <x:c r="BG8" s="5" t="str">
        <x:v>PHLX</x:v>
      </x:c>
      <x:c r="BH8" s="5" t="str">
        <x:v>1</x:v>
      </x:c>
      <x:c r="BI8" s="5" t="str">
        <x:v>10002015</x:v>
      </x:c>
      <x:c r="BJ8" s="5" t="str">
        <x:v>10002116</x:v>
      </x:c>
      <x:c r="BK8" s="5" t="str">
        <x:v>58eabfacbbffb669c8570378c02a6d15</x:v>
      </x:c>
      <x:c r="BL8" s="5" t="str">
        <x:v>0</x:v>
      </x:c>
      <x:c r="BM8" s="5" t="str">
        <x:v>5002688782</x:v>
      </x:c>
      <x:c r="BN8" s="5" t="str">
        <x:v>1</x:v>
      </x:c>
      <x:c r="BO8" s="5" t="str">
        <x:v>39</x:v>
      </x:c>
      <x:c r="BP8" s="5" t="str"/>
      <x:c r="BQ8" s="5" t="str">
        <x:v>0</x:v>
      </x:c>
      <x:c r="BR8" s="5" t="str">
        <x:v>39</x:v>
      </x:c>
      <x:c r="BS8" s="5" t="str">
        <x:v>9971306d</x:v>
      </x:c>
      <x:c r="BT8" s="5" t="str">
        <x:v>2026-11-08 01:21:02</x:v>
      </x:c>
      <x:c r="BU8" s="42" t="n">
        <x:f>M8-TODAY()</x:f>
        <x:v>-1</x:v>
      </x:c>
    </x:row>
    <x:row r="9" ht="72" customHeight="1">
      <x:c r="A9" s="5" t="str">
        <x:v>-</x:v>
      </x:c>
      <x:c r="B9" s="8" t="n">
        <x:v>46332.5184375</x:v>
      </x:c>
      <x:c r="C9" s="5" t="str">
        <x:v>NVDA</x:v>
      </x:c>
      <x:c r="D9" s="5" t="str">
        <x:v>未审核</x:v>
      </x:c>
      <x:c r="E9" s="7" t="str">
        <x:v>本轮抓取尚未通过逐条复核，按规则显示未审核</x:v>
      </x:c>
      <x:c r="F9" s="5" t="str">
        <x:v>NVDA 270115 150.00P</x:v>
      </x:c>
      <x:c r="G9" s="5" t="str">
        <x:v>中性</x:v>
      </x:c>
      <x:c r="H9" s="5" t="str">
        <x:v>📢 超級巨鯨大單 ($68.8M)</x:v>
      </x:c>
      <x:c r="I9" s="7" t="str">
        <x:v>-</x:v>
      </x:c>
      <x:c r="J9" s="5" t="str">
        <x:v>-</x:v>
      </x:c>
      <x:c r="K9" s="5" t="str">
        <x:v>未审核</x:v>
      </x:c>
      <x:c r="L9" s="5" t="str"/>
      <x:c r="M9" s="9" t="n">
        <x:v>46402</x:v>
      </x:c>
      <x:c r="N9" s="10" t="n">
        <x:v>69</x:v>
      </x:c>
      <x:c r="O9" s="10" t="n">
        <x:v>70</x:v>
      </x:c>
      <x:c r="P9" s="11" t="n">
        <x:v>150</x:v>
      </x:c>
      <x:c r="Q9" s="5" t="str">
        <x:v>Mid (中間價撮合)</x:v>
      </x:c>
      <x:c r="R9" s="11" t="n">
        <x:v>188.8</x:v>
      </x:c>
      <x:c r="S9" s="11" t="n">
        <x:v>1789320</x:v>
      </x:c>
      <x:c r="T9" s="11" t="n">
        <x:v>67030680</x:v>
      </x:c>
      <x:c r="U9" s="11" t="n">
        <x:v>17.67</x:v>
      </x:c>
      <x:c r="V9" s="11" t="n">
        <x:v>-1789320</x:v>
      </x:c>
      <x:c r="W9" s="11" t="str">
        <x:v>37.5:1</x:v>
      </x:c>
      <x:c r="X9" s="5" t="str">
        <x:v>146.10</x:v>
      </x:c>
      <x:c r="Y9" s="11" t="n">
        <x:v>68820000</x:v>
      </x:c>
      <x:c r="Z9" s="11" t="n">
        <x:v>-22.62</x:v>
      </x:c>
      <x:c r="AA9" s="7" t="str">
        <x:v>Single Leg Flow (普通單腿異動)</x:v>
      </x:c>
      <x:c r="AB9" s="7" t="str">
        <x:v>中性</x:v>
      </x:c>
      <x:c r="AC9" s="5" t="str">
        <x:v>-</x:v>
      </x:c>
      <x:c r="AD9" s="7" t="str">
        <x:v>Single Leg</x:v>
      </x:c>
      <x:c r="AE9" s="5" t="str">
        <x:v>單腿</x:v>
      </x:c>
      <x:c r="AF9" s="5" t="str">
        <x:v>Unconfirmed (常規未確認)</x:v>
      </x:c>
      <x:c r="AG9" s="5" t="str">
        <x:v>中性</x:v>
      </x:c>
      <x:c r="AH9" s="5" t="str">
        <x:v>普通成交</x:v>
      </x:c>
      <x:c r="AI9" s="5" t="str">
        <x:v>SLAN</x:v>
      </x:c>
      <x:c r="AJ9" s="10" t="n">
        <x:v>4588</x:v>
      </x:c>
      <x:c r="AK9" s="12" t="n">
        <x:v>3.9</x:v>
      </x:c>
      <x:c r="AL9" s="12" t="n">
        <x:v>3.85</x:v>
      </x:c>
      <x:c r="AM9" s="12" t="n">
        <x:v>3.95</x:v>
      </x:c>
      <x:c r="AN9" s="11" t="n">
        <x:v>20.55</x:v>
      </x:c>
      <x:c r="AO9" s="11" t="n">
        <x:v>57.248</x:v>
      </x:c>
      <x:c r="AP9" s="13" t="n">
        <x:v>-0.143147</x:v>
      </x:c>
      <x:c r="AQ9" s="13" t="n">
        <x:v>0.004779</x:v>
      </x:c>
      <x:c r="AR9" s="13" t="n">
        <x:v>0.186775</x:v>
      </x:c>
      <x:c r="AS9" s="13" t="n">
        <x:v>-0.073078</x:v>
      </x:c>
      <x:c r="AT9" s="13" t="n">
        <x:v>-0.052487</x:v>
      </x:c>
      <x:c r="AU9" s="10" t="n">
        <x:v>5658</x:v>
      </x:c>
      <x:c r="AV9" s="10" t="n">
        <x:v>199662</x:v>
      </x:c>
      <x:c r="AW9" s="14" t="n">
        <x:v>0.023</x:v>
      </x:c>
      <x:c r="AX9" s="14" t="n">
        <x:v>0.02833</x:v>
      </x:c>
      <x:c r="AY9" s="5" t="str">
        <x:v>PHLX</x:v>
      </x:c>
      <x:c r="AZ9" s="5" t="str">
        <x:v>20261117</x:v>
      </x:c>
      <x:c r="BA9" s="5" t="str">
        <x:v>-</x:v>
      </x:c>
      <x:c r="BB9" s="5" t="str">
        <x:v>500687832</x:v>
      </x:c>
      <x:c r="BC9" s="5" t="str">
        <x:v>202597</x:v>
      </x:c>
      <x:c r="BD9" s="5" t="str">
        <x:v>81</x:v>
      </x:c>
      <x:c r="BE9" s="5" t="str">
        <x:v>0</x:v>
      </x:c>
      <x:c r="BF9" s="5" t="str">
        <x:v>SLAN</x:v>
      </x:c>
      <x:c r="BG9" s="5" t="str">
        <x:v>PHLX</x:v>
      </x:c>
      <x:c r="BH9" s="5" t="str">
        <x:v>3</x:v>
      </x:c>
      <x:c r="BI9" s="5" t="str">
        <x:v>10002015</x:v>
      </x:c>
      <x:c r="BJ9" s="5" t="str">
        <x:v>10002116</x:v>
      </x:c>
      <x:c r="BK9" s="5" t="str">
        <x:v>10191e0981d17521a82edb98a51e96b3</x:v>
      </x:c>
      <x:c r="BL9" s="5" t="str">
        <x:v>0</x:v>
      </x:c>
      <x:c r="BM9" s="5" t="str">
        <x:v>5002688439</x:v>
      </x:c>
      <x:c r="BN9" s="5" t="str">
        <x:v>1</x:v>
      </x:c>
      <x:c r="BO9" s="5" t="str">
        <x:v>39</x:v>
      </x:c>
      <x:c r="BP9" s="5" t="str"/>
      <x:c r="BQ9" s="5" t="str">
        <x:v>0</x:v>
      </x:c>
      <x:c r="BR9" s="5" t="str">
        <x:v>39</x:v>
      </x:c>
      <x:c r="BS9" s="5" t="str">
        <x:v>9971306d</x:v>
      </x:c>
      <x:c r="BT9" s="5" t="str">
        <x:v>2026-11-08 01:21:02</x:v>
      </x:c>
      <x:c r="BU9" s="42" t="n">
        <x:f>M9-TODAY()</x:f>
        <x:v>69</x:v>
      </x:c>
    </x:row>
    <x:row r="10" ht="72" customHeight="1">
      <x:c r="A10" s="33" t="str">
        <x:v>3.1</x:v>
      </x:c>
      <x:c r="B10" s="34" t="n">
        <x:v>46332.500081018516</x:v>
      </x:c>
      <x:c r="C10" s="33" t="str">
        <x:v>NVDA</x:v>
      </x:c>
      <x:c r="D10" s="33" t="str">
        <x:v>未审核</x:v>
      </x:c>
      <x:c r="E10" s="35" t="str">
        <x:v>本轮抓取尚未通过逐条复核，按规则显示未审核</x:v>
      </x:c>
      <x:c r="F10" s="33" t="str">
        <x:v>NVDA 261113 195.00C</x:v>
      </x:c>
      <x:c r="G10" s="33" t="str">
        <x:v>主動買入</x:v>
      </x:c>
      <x:c r="H10" s="33" t="str">
        <x:v>⚡ 重大多腿價差 ($78.0M)</x:v>
      </x:c>
      <x:c r="I10" s="35" t="str">
        <x:v>-</x:v>
      </x:c>
      <x:c r="J10" s="33" t="str">
        <x:v>-</x:v>
      </x:c>
      <x:c r="K10" s="33" t="str">
        <x:v>未审核</x:v>
      </x:c>
      <x:c r="L10" s="33" t="str"/>
      <x:c r="M10" s="36" t="n">
        <x:v>46339</x:v>
      </x:c>
      <x:c r="N10" s="37" t="n">
        <x:v>6</x:v>
      </x:c>
      <x:c r="O10" s="37" t="n">
        <x:v>7</x:v>
      </x:c>
      <x:c r="P10" s="38" t="n">
        <x:v>195</x:v>
      </x:c>
      <x:c r="Q10" s="33" t="str">
        <x:v>Mid (中間價撮合)</x:v>
      </x:c>
      <x:c r="R10" s="38" t="n">
        <x:v>189.32</x:v>
      </x:c>
      <x:c r="S10" s="38" t="n">
        <x:v>1531617</x:v>
      </x:c>
      <x:c r="T10" s="38" t="n">
        <x:v>2107473</x:v>
      </x:c>
      <x:c r="U10" s="38" t="n">
        <x:v>28.97</x:v>
      </x:c>
      <x:c r="V10" s="38" t="n">
        <x:v>-891777</x:v>
      </x:c>
      <x:c r="W10" s="38" t="str">
        <x:v>2.4:1</x:v>
      </x:c>
      <x:c r="X10" s="33" t="str">
        <x:v>197.23</x:v>
      </x:c>
      <x:c r="Y10" s="38" t="n">
        <x:v>77980500</x:v>
      </x:c>
      <x:c r="Z10" s="38" t="n">
        <x:v>4.18</x:v>
      </x:c>
      <x:c r="AA10" s="35" t="str">
        <x:v>Bull Call Spread (牛市看漲價差)</x:v>
      </x:c>
      <x:c r="AB10" s="35" t="str">
        <x:v>溫和看多</x:v>
      </x:c>
      <x:c r="AC10" s="33" t="str">
        <x:v>C_1793980807000_003</x:v>
      </x:c>
      <x:c r="AD10" s="35" t="str">
        <x:v>Leg 1/2: BUY 3999x NVDA 261113 195.00C</x:v>
      </x:c>
      <x:c r="AE10" s="33" t="str">
        <x:v>多腿</x:v>
      </x:c>
      <x:c r="AF10" s="33" t="str">
        <x:v>CumVol Breakout (累計突破開倉)</x:v>
      </x:c>
      <x:c r="AG10" s="33" t="str">
        <x:v>↑看多</x:v>
      </x:c>
      <x:c r="AH10" s="33" t="str">
        <x:v>普通成交</x:v>
      </x:c>
      <x:c r="AI10" s="33" t="str">
        <x:v>MLAT</x:v>
      </x:c>
      <x:c r="AJ10" s="37" t="n">
        <x:v>3999</x:v>
      </x:c>
      <x:c r="AK10" s="39" t="n">
        <x:v>3.83</x:v>
      </x:c>
      <x:c r="AL10" s="39" t="n">
        <x:v>3.8</x:v>
      </x:c>
      <x:c r="AM10" s="39" t="n">
        <x:v>3.85</x:v>
      </x:c>
      <x:c r="AN10" s="38" t="n">
        <x:v>3</x:v>
      </x:c>
      <x:c r="AO10" s="38" t="n">
        <x:v>56.301</x:v>
      </x:c>
      <x:c r="AP10" s="40" t="n">
        <x:v>0.384852</x:v>
      </x:c>
      <x:c r="AQ10" s="40" t="n">
        <x:v>0.025436</x:v>
      </x:c>
      <x:c r="AR10" s="40" t="n">
        <x:v>0.102006</x:v>
      </x:c>
      <x:c r="AS10" s="40" t="n">
        <x:v>-0.418661</x:v>
      </x:c>
      <x:c r="AT10" s="40" t="n">
        <x:v>0.013679</x:v>
      </x:c>
      <x:c r="AU10" s="37" t="n">
        <x:v>15728</x:v>
      </x:c>
      <x:c r="AV10" s="37" t="n">
        <x:v>10137</x:v>
      </x:c>
      <x:c r="AW10" s="41" t="n">
        <x:v>0.3945</x:v>
      </x:c>
      <x:c r="AX10" s="41" t="n">
        <x:v>1.55154</x:v>
      </x:c>
      <x:c r="AY10" s="33" t="str">
        <x:v>EDGX</x:v>
      </x:c>
      <x:c r="AZ10" s="33" t="str">
        <x:v>20261117</x:v>
      </x:c>
      <x:c r="BA10" s="33" t="str">
        <x:v>-</x:v>
      </x:c>
      <x:c r="BB10" s="33" t="str">
        <x:v>508465004</x:v>
      </x:c>
      <x:c r="BC10" s="33" t="str">
        <x:v>202597</x:v>
      </x:c>
      <x:c r="BD10" s="33" t="str">
        <x:v>81</x:v>
      </x:c>
      <x:c r="BE10" s="33" t="str">
        <x:v>0</x:v>
      </x:c>
      <x:c r="BF10" s="33" t="str">
        <x:v>MLAT</x:v>
      </x:c>
      <x:c r="BG10" s="33" t="str">
        <x:v>EDGX</x:v>
      </x:c>
      <x:c r="BH10" s="33" t="str">
        <x:v>2</x:v>
      </x:c>
      <x:c r="BI10" s="33" t="str">
        <x:v>10002015</x:v>
      </x:c>
      <x:c r="BJ10" s="33" t="str">
        <x:v>10002116</x:v>
      </x:c>
      <x:c r="BK10" s="33" t="str">
        <x:v>d6c0a1b642f0aaf0df26bba689f205ef</x:v>
      </x:c>
      <x:c r="BL10" s="33" t="str">
        <x:v>0</x:v>
      </x:c>
      <x:c r="BM10" s="33" t="str">
        <x:v>5002688211</x:v>
      </x:c>
      <x:c r="BN10" s="33" t="str">
        <x:v>1</x:v>
      </x:c>
      <x:c r="BO10" s="33" t="str">
        <x:v>29</x:v>
      </x:c>
      <x:c r="BP10" s="33" t="str"/>
      <x:c r="BQ10" s="33" t="str">
        <x:v>0</x:v>
      </x:c>
      <x:c r="BR10" s="33" t="str">
        <x:v>29</x:v>
      </x:c>
      <x:c r="BS10" s="33" t="str">
        <x:v>9971306d</x:v>
      </x:c>
      <x:c r="BT10" s="33" t="str">
        <x:v>2026-11-08 01:21:02</x:v>
      </x:c>
      <x:c r="BU10" s="45" t="n">
        <x:f>M10-TODAY()</x:f>
        <x:v>6</x:v>
      </x:c>
    </x:row>
    <x:row r="11" ht="72" customHeight="1">
      <x:c r="A11" s="33" t="str">
        <x:v>3.2</x:v>
      </x:c>
      <x:c r="B11" s="34" t="n">
        <x:v>46332.500081018516</x:v>
      </x:c>
      <x:c r="C11" s="33" t="str">
        <x:v>NVDA</x:v>
      </x:c>
      <x:c r="D11" s="33" t="str">
        <x:v>未审核</x:v>
      </x:c>
      <x:c r="E11" s="35" t="str">
        <x:v>本轮抓取尚未通过逐条复核，按规则显示未审核</x:v>
      </x:c>
      <x:c r="F11" s="33" t="str">
        <x:v>NVDA 261113 202.50C</x:v>
      </x:c>
      <x:c r="G11" s="33" t="str">
        <x:v>主動賣出</x:v>
      </x:c>
      <x:c r="H11" s="33" t="str">
        <x:v>⚡ 重大多腿價差 ($81.0M)</x:v>
      </x:c>
      <x:c r="I11" s="35" t="str">
        <x:v>-</x:v>
      </x:c>
      <x:c r="J11" s="33" t="str">
        <x:v>-</x:v>
      </x:c>
      <x:c r="K11" s="33" t="str">
        <x:v>未审核</x:v>
      </x:c>
      <x:c r="L11" s="33" t="str"/>
      <x:c r="M11" s="36" t="n">
        <x:v>46339</x:v>
      </x:c>
      <x:c r="N11" s="37" t="n">
        <x:v>6</x:v>
      </x:c>
      <x:c r="O11" s="37" t="n">
        <x:v>7</x:v>
      </x:c>
      <x:c r="P11" s="38" t="n">
        <x:v>202.5</x:v>
      </x:c>
      <x:c r="Q11" s="33" t="str">
        <x:v>Mid (中間價撮合)</x:v>
      </x:c>
      <x:c r="R11" s="38" t="n">
        <x:v>189.32</x:v>
      </x:c>
      <x:c r="S11" s="38" t="n">
        <x:v>639840</x:v>
      </x:c>
      <x:c r="T11" s="38" t="n">
        <x:v>2107473</x:v>
      </x:c>
      <x:c r="U11" s="38" t="n">
        <x:v>28.97</x:v>
      </x:c>
      <x:c r="V11" s="38" t="n">
        <x:v>-891777</x:v>
      </x:c>
      <x:c r="W11" s="38" t="str">
        <x:v>2.4:1</x:v>
      </x:c>
      <x:c r="X11" s="33" t="str">
        <x:v>197.23</x:v>
      </x:c>
      <x:c r="Y11" s="38" t="n">
        <x:v>80979750</x:v>
      </x:c>
      <x:c r="Z11" s="38" t="n">
        <x:v>4.18</x:v>
      </x:c>
      <x:c r="AA11" s="35" t="str">
        <x:v>Bull Call Spread (牛市看漲價差)</x:v>
      </x:c>
      <x:c r="AB11" s="35" t="str">
        <x:v>溫和看多</x:v>
      </x:c>
      <x:c r="AC11" s="33" t="str">
        <x:v>C_1793980807000_003</x:v>
      </x:c>
      <x:c r="AD11" s="35" t="str">
        <x:v>Leg 2/2: SELL 3999x NVDA 261113 202.50C</x:v>
      </x:c>
      <x:c r="AE11" s="33" t="str">
        <x:v>多腿</x:v>
      </x:c>
      <x:c r="AF11" s="33" t="str">
        <x:v>Guaranteed Open (確定性開倉)</x:v>
      </x:c>
      <x:c r="AG11" s="33" t="str">
        <x:v>↓看空</x:v>
      </x:c>
      <x:c r="AH11" s="33" t="str">
        <x:v>普通成交</x:v>
      </x:c>
      <x:c r="AI11" s="33" t="str">
        <x:v>MLAT</x:v>
      </x:c>
      <x:c r="AJ11" s="37" t="n">
        <x:v>3999</x:v>
      </x:c>
      <x:c r="AK11" s="39" t="n">
        <x:v>1.6</x:v>
      </x:c>
      <x:c r="AL11" s="39" t="n">
        <x:v>1.59</x:v>
      </x:c>
      <x:c r="AM11" s="39" t="n">
        <x:v>1.62</x:v>
      </x:c>
      <x:c r="AN11" s="38" t="n">
        <x:v>6.961</x:v>
      </x:c>
      <x:c r="AO11" s="38" t="n">
        <x:v>53.738</x:v>
      </x:c>
      <x:c r="AP11" s="40" t="n">
        <x:v>0.20903</x:v>
      </x:c>
      <x:c r="AQ11" s="40" t="n">
        <x:v>0.02004</x:v>
      </x:c>
      <x:c r="AR11" s="40" t="n">
        <x:v>0.076702</x:v>
      </x:c>
      <x:c r="AS11" s="40" t="n">
        <x:v>-0.29209</x:v>
      </x:c>
      <x:c r="AT11" s="40" t="n">
        <x:v>0.007522</x:v>
      </x:c>
      <x:c r="AU11" s="37" t="n">
        <x:v>15416</x:v>
      </x:c>
      <x:c r="AV11" s="37" t="n">
        <x:v>3547</x:v>
      </x:c>
      <x:c r="AW11" s="41" t="n">
        <x:v>1.1274</x:v>
      </x:c>
      <x:c r="AX11" s="41" t="n">
        <x:v>4.3462</x:v>
      </x:c>
      <x:c r="AY11" s="33" t="str">
        <x:v>EDGX</x:v>
      </x:c>
      <x:c r="AZ11" s="33" t="str">
        <x:v>20261117</x:v>
      </x:c>
      <x:c r="BA11" s="33" t="str">
        <x:v>-</x:v>
      </x:c>
      <x:c r="BB11" s="33" t="str">
        <x:v>509008487</x:v>
      </x:c>
      <x:c r="BC11" s="33" t="str">
        <x:v>202597</x:v>
      </x:c>
      <x:c r="BD11" s="33" t="str">
        <x:v>81</x:v>
      </x:c>
      <x:c r="BE11" s="33" t="str">
        <x:v>0</x:v>
      </x:c>
      <x:c r="BF11" s="33" t="str">
        <x:v>MLAT</x:v>
      </x:c>
      <x:c r="BG11" s="33" t="str">
        <x:v>EDGX</x:v>
      </x:c>
      <x:c r="BH11" s="33" t="str">
        <x:v>1</x:v>
      </x:c>
      <x:c r="BI11" s="33" t="str">
        <x:v>10002015</x:v>
      </x:c>
      <x:c r="BJ11" s="33" t="str">
        <x:v>10002116</x:v>
      </x:c>
      <x:c r="BK11" s="33" t="str">
        <x:v>edd89803b25aabf5efe059fc9fd8e5d8</x:v>
      </x:c>
      <x:c r="BL11" s="33" t="str">
        <x:v>0</x:v>
      </x:c>
      <x:c r="BM11" s="33" t="str">
        <x:v>5002688210</x:v>
      </x:c>
      <x:c r="BN11" s="33" t="str">
        <x:v>1</x:v>
      </x:c>
      <x:c r="BO11" s="33" t="str">
        <x:v>29</x:v>
      </x:c>
      <x:c r="BP11" s="33" t="str"/>
      <x:c r="BQ11" s="33" t="str">
        <x:v>0</x:v>
      </x:c>
      <x:c r="BR11" s="33" t="str">
        <x:v>29</x:v>
      </x:c>
      <x:c r="BS11" s="33" t="str">
        <x:v>9971306d</x:v>
      </x:c>
      <x:c r="BT11" s="33" t="str">
        <x:v>2026-11-08 01:21:02</x:v>
      </x:c>
      <x:c r="BU11" s="45" t="n">
        <x:f>M11-TODAY()</x:f>
        <x:v>6</x:v>
      </x:c>
    </x:row>
    <x:row r="12" ht="72" customHeight="1">
      <x:c r="A12" s="46" t="str">
        <x:v>4.1</x:v>
      </x:c>
      <x:c r="B12" s="47" t="n">
        <x:v>46332.49905092592</x:v>
      </x:c>
      <x:c r="C12" s="46" t="str">
        <x:v>NVDA</x:v>
      </x:c>
      <x:c r="D12" s="46" t="str">
        <x:v>未审核</x:v>
      </x:c>
      <x:c r="E12" s="48" t="str">
        <x:v>本轮抓取尚未通过逐条复核，按规则显示未审核</x:v>
      </x:c>
      <x:c r="F12" s="46" t="str">
        <x:v>NVDA 261218 245.00C</x:v>
      </x:c>
      <x:c r="G12" s="46" t="str">
        <x:v>主動買入</x:v>
      </x:c>
      <x:c r="H12" s="46" t="str">
        <x:v>⚡ 重大多腿價差 ($61.2M)</x:v>
      </x:c>
      <x:c r="I12" s="48" t="str">
        <x:v>⚠️ 非對稱比率組合 (數量配比為 2500:4500，具備非線性裸風險敞口)</x:v>
      </x:c>
      <x:c r="J12" s="46" t="str">
        <x:v>2026-11-07 17:21:16</x:v>
      </x:c>
      <x:c r="K12" s="46" t="str">
        <x:v>未审核</x:v>
      </x:c>
      <x:c r="L12" s="46" t="str"/>
      <x:c r="M12" s="49" t="n">
        <x:v>46374</x:v>
      </x:c>
      <x:c r="N12" s="50" t="n">
        <x:v>41</x:v>
      </x:c>
      <x:c r="O12" s="50" t="n">
        <x:v>42</x:v>
      </x:c>
      <x:c r="P12" s="51" t="n">
        <x:v>245</x:v>
      </x:c>
      <x:c r="Q12" s="46" t="str">
        <x:v>At Ask (賣一主動買)</x:v>
      </x:c>
      <x:c r="R12" s="51" t="n">
        <x:v>189.6188</x:v>
      </x:c>
      <x:c r="S12" s="51" t="n">
        <x:v>217500</x:v>
      </x:c>
      <x:c r="T12" s="51" t="str">
        <x:v>-</x:v>
      </x:c>
      <x:c r="U12" s="51" t="str">
        <x:v>-</x:v>
      </x:c>
      <x:c r="V12" s="51" t="str">
        <x:v>-</x:v>
      </x:c>
      <x:c r="W12" s="51" t="str">
        <x:v>-</x:v>
      </x:c>
      <x:c r="X12" s="46" t="str">
        <x:v>-</x:v>
      </x:c>
      <x:c r="Y12" s="51" t="n">
        <x:v>61250000</x:v>
      </x:c>
      <x:c r="Z12" s="51" t="str">
        <x:v>-</x:v>
      </x:c>
      <x:c r="AA12" s="48" t="str">
        <x:v>Diagonal Cross Combo (跨期對角組合)</x:v>
      </x:c>
      <x:c r="AB12" s="48" t="str">
        <x:v>中性</x:v>
      </x:c>
      <x:c r="AC12" s="46" t="str">
        <x:v>C_1793980718000_004</x:v>
      </x:c>
      <x:c r="AD12" s="48" t="str">
        <x:v>Leg 1/2: BUY 2500x NVDA 261218 245.00C</x:v>
      </x:c>
      <x:c r="AE12" s="46" t="str">
        <x:v>多腿</x:v>
      </x:c>
      <x:c r="AF12" s="46" t="str">
        <x:v>Unconfirmed (常規未確認)</x:v>
      </x:c>
      <x:c r="AG12" s="46" t="str">
        <x:v>↑看多</x:v>
      </x:c>
      <x:c r="AH12" s="46" t="str">
        <x:v>交叉交易</x:v>
      </x:c>
      <x:c r="AI12" s="46" t="str">
        <x:v>MLCT</x:v>
      </x:c>
      <x:c r="AJ12" s="50" t="n">
        <x:v>2500</x:v>
      </x:c>
      <x:c r="AK12" s="52" t="n">
        <x:v>0.87</x:v>
      </x:c>
      <x:c r="AL12" s="52" t="n">
        <x:v>0.83</x:v>
      </x:c>
      <x:c r="AM12" s="52" t="n">
        <x:v>0.87</x:v>
      </x:c>
      <x:c r="AN12" s="51" t="n">
        <x:v>29.206</x:v>
      </x:c>
      <x:c r="AO12" s="51" t="n">
        <x:v>46.849</x:v>
      </x:c>
      <x:c r="AP12" s="53" t="n">
        <x:v>0.067886</x:v>
      </x:c>
      <x:c r="AQ12" s="53" t="n">
        <x:v>0.004336</x:v>
      </x:c>
      <x:c r="AR12" s="53" t="n">
        <x:v>0.084642</x:v>
      </x:c>
      <x:c r="AS12" s="53" t="n">
        <x:v>-0.047891</x:v>
      </x:c>
      <x:c r="AT12" s="53" t="n">
        <x:v>0.013922</x:v>
      </x:c>
      <x:c r="AU12" s="50" t="n">
        <x:v>3519</x:v>
      </x:c>
      <x:c r="AV12" s="50" t="n">
        <x:v>25885</x:v>
      </x:c>
      <x:c r="AW12" s="54" t="n">
        <x:v>0.0966</x:v>
      </x:c>
      <x:c r="AX12" s="54" t="n">
        <x:v>0.13594</x:v>
      </x:c>
      <x:c r="AY12" s="46" t="str">
        <x:v>#42</x:v>
      </x:c>
      <x:c r="AZ12" s="46" t="str">
        <x:v>20261117</x:v>
      </x:c>
      <x:c r="BA12" s="46" t="str">
        <x:v>-</x:v>
      </x:c>
      <x:c r="BB12" s="46" t="str">
        <x:v>500464945</x:v>
      </x:c>
      <x:c r="BC12" s="46" t="str">
        <x:v>202597</x:v>
      </x:c>
      <x:c r="BD12" s="46" t="str">
        <x:v>81</x:v>
      </x:c>
      <x:c r="BE12" s="46" t="str">
        <x:v>2</x:v>
      </x:c>
      <x:c r="BF12" s="46" t="str">
        <x:v>MLCT</x:v>
      </x:c>
      <x:c r="BG12" s="46" t="str">
        <x:v>SPHR</x:v>
      </x:c>
      <x:c r="BH12" s="46" t="str">
        <x:v>2</x:v>
      </x:c>
      <x:c r="BI12" s="46" t="str">
        <x:v>10002015</x:v>
      </x:c>
      <x:c r="BJ12" s="46" t="str">
        <x:v>10002116</x:v>
      </x:c>
      <x:c r="BK12" s="46" t="str">
        <x:v>b4b6d07bd4e65e63e3d23b3c81b0d4d9</x:v>
      </x:c>
      <x:c r="BL12" s="46" t="str">
        <x:v>0</x:v>
      </x:c>
      <x:c r="BM12" s="46" t="str">
        <x:v>5002688205</x:v>
      </x:c>
      <x:c r="BN12" s="46" t="str">
        <x:v>1</x:v>
      </x:c>
      <x:c r="BO12" s="46" t="str">
        <x:v>42</x:v>
      </x:c>
      <x:c r="BP12" s="46" t="str"/>
      <x:c r="BQ12" s="46" t="str">
        <x:v>0</x:v>
      </x:c>
      <x:c r="BR12" s="46" t="str">
        <x:v>42</x:v>
      </x:c>
      <x:c r="BS12" s="46" t="str">
        <x:v>9971306d</x:v>
      </x:c>
      <x:c r="BT12" s="46" t="str">
        <x:v>2026-11-08 01:21:02</x:v>
      </x:c>
      <x:c r="BU12" s="73" t="n">
        <x:f>M12-TODAY()</x:f>
        <x:v>41</x:v>
      </x:c>
    </x:row>
    <x:row r="13" ht="72" customHeight="1">
      <x:c r="A13" s="46" t="str">
        <x:v>4.2</x:v>
      </x:c>
      <x:c r="B13" s="47" t="n">
        <x:v>46332.49905092592</x:v>
      </x:c>
      <x:c r="C13" s="46" t="str">
        <x:v>NVDA</x:v>
      </x:c>
      <x:c r="D13" s="46" t="str">
        <x:v>未审核</x:v>
      </x:c>
      <x:c r="E13" s="48" t="str">
        <x:v>本轮抓取尚未通过逐条复核，按规则显示未审核</x:v>
      </x:c>
      <x:c r="F13" s="46" t="str">
        <x:v>NVDA 270319 125.00P</x:v>
      </x:c>
      <x:c r="G13" s="46" t="str">
        <x:v>主動賣出</x:v>
      </x:c>
      <x:c r="H13" s="46" t="str">
        <x:v>⚡ 重大多腿價差 ($56.2M)</x:v>
      </x:c>
      <x:c r="I13" s="48" t="str">
        <x:v>⚠️ 非對稱比率組合 (數量配比為 2500:4500，具備非線性裸風險敞口)</x:v>
      </x:c>
      <x:c r="J13" s="46" t="str">
        <x:v>2026-11-07 17:21:16</x:v>
      </x:c>
      <x:c r="K13" s="46" t="str">
        <x:v>未审核</x:v>
      </x:c>
      <x:c r="L13" s="46" t="str"/>
      <x:c r="M13" s="49" t="n">
        <x:v>46465</x:v>
      </x:c>
      <x:c r="N13" s="50" t="n">
        <x:v>131</x:v>
      </x:c>
      <x:c r="O13" s="50" t="n">
        <x:v>133</x:v>
      </x:c>
      <x:c r="P13" s="51" t="n">
        <x:v>125</x:v>
      </x:c>
      <x:c r="Q13" s="46" t="str">
        <x:v>Mid (中間價撮合)</x:v>
      </x:c>
      <x:c r="R13" s="51" t="n">
        <x:v>189.6188</x:v>
      </x:c>
      <x:c r="S13" s="51" t="n">
        <x:v>1093500</x:v>
      </x:c>
      <x:c r="T13" s="51" t="str">
        <x:v>-</x:v>
      </x:c>
      <x:c r="U13" s="51" t="str">
        <x:v>-</x:v>
      </x:c>
      <x:c r="V13" s="51" t="str">
        <x:v>-</x:v>
      </x:c>
      <x:c r="W13" s="51" t="str">
        <x:v>-</x:v>
      </x:c>
      <x:c r="X13" s="46" t="str">
        <x:v>-</x:v>
      </x:c>
      <x:c r="Y13" s="51" t="n">
        <x:v>56250000</x:v>
      </x:c>
      <x:c r="Z13" s="51" t="str">
        <x:v>-</x:v>
      </x:c>
      <x:c r="AA13" s="48" t="str">
        <x:v>Diagonal Cross Combo (跨期對角組合)</x:v>
      </x:c>
      <x:c r="AB13" s="48" t="str">
        <x:v>中性</x:v>
      </x:c>
      <x:c r="AC13" s="46" t="str">
        <x:v>C_1793980718000_004</x:v>
      </x:c>
      <x:c r="AD13" s="48" t="str">
        <x:v>Leg 2/2: SELL 4500x NVDA 270319 125.00P</x:v>
      </x:c>
      <x:c r="AE13" s="46" t="str">
        <x:v>多腿</x:v>
      </x:c>
      <x:c r="AF13" s="46" t="str">
        <x:v>Position Turnover (大單換手/存量博弈)</x:v>
      </x:c>
      <x:c r="AG13" s="46" t="str">
        <x:v>↑看多</x:v>
      </x:c>
      <x:c r="AH13" s="46" t="str">
        <x:v>交叉交易</x:v>
      </x:c>
      <x:c r="AI13" s="46" t="str">
        <x:v>MLCT</x:v>
      </x:c>
      <x:c r="AJ13" s="50" t="n">
        <x:v>4500</x:v>
      </x:c>
      <x:c r="AK13" s="52" t="n">
        <x:v>2.43</x:v>
      </x:c>
      <x:c r="AL13" s="52" t="n">
        <x:v>2.41</x:v>
      </x:c>
      <x:c r="AM13" s="52" t="n">
        <x:v>2.62</x:v>
      </x:c>
      <x:c r="AN13" s="51" t="n">
        <x:v>34.078</x:v>
      </x:c>
      <x:c r="AO13" s="51" t="n">
        <x:v>56.625</x:v>
      </x:c>
      <x:c r="AP13" s="53" t="n">
        <x:v>-0.07591</x:v>
      </x:c>
      <x:c r="AQ13" s="53" t="n">
        <x:v>0.002202</x:v>
      </x:c>
      <x:c r="AR13" s="53" t="n">
        <x:v>0.163776</x:v>
      </x:c>
      <x:c r="AS13" s="53" t="n">
        <x:v>-0.033134</x:v>
      </x:c>
      <x:c r="AT13" s="53" t="n">
        <x:v>-0.05261</x:v>
      </x:c>
      <x:c r="AU13" s="50" t="n">
        <x:v>4512</x:v>
      </x:c>
      <x:c r="AV13" s="50" t="n">
        <x:v>12280</x:v>
      </x:c>
      <x:c r="AW13" s="54" t="n">
        <x:v>0.3664</x:v>
      </x:c>
      <x:c r="AX13" s="54" t="n">
        <x:v>0.36742</x:v>
      </x:c>
      <x:c r="AY13" s="46" t="str">
        <x:v>#42</x:v>
      </x:c>
      <x:c r="AZ13" s="46" t="str">
        <x:v>20261117</x:v>
      </x:c>
      <x:c r="BA13" s="46" t="str">
        <x:v>-</x:v>
      </x:c>
      <x:c r="BB13" s="46" t="str">
        <x:v>503012983</x:v>
      </x:c>
      <x:c r="BC13" s="46" t="str">
        <x:v>202597</x:v>
      </x:c>
      <x:c r="BD13" s="46" t="str">
        <x:v>81</x:v>
      </x:c>
      <x:c r="BE13" s="46" t="str">
        <x:v>2</x:v>
      </x:c>
      <x:c r="BF13" s="46" t="str">
        <x:v>MLCT</x:v>
      </x:c>
      <x:c r="BG13" s="46" t="str">
        <x:v>SPHR</x:v>
      </x:c>
      <x:c r="BH13" s="46" t="str">
        <x:v>2</x:v>
      </x:c>
      <x:c r="BI13" s="46" t="str">
        <x:v>10002015</x:v>
      </x:c>
      <x:c r="BJ13" s="46" t="str">
        <x:v>10002116</x:v>
      </x:c>
      <x:c r="BK13" s="46" t="str">
        <x:v>ee18ff747982b009ab85f21a3c87f106</x:v>
      </x:c>
      <x:c r="BL13" s="46" t="str">
        <x:v>0</x:v>
      </x:c>
      <x:c r="BM13" s="46" t="str">
        <x:v>5002688204</x:v>
      </x:c>
      <x:c r="BN13" s="46" t="str">
        <x:v>1</x:v>
      </x:c>
      <x:c r="BO13" s="46" t="str">
        <x:v>42</x:v>
      </x:c>
      <x:c r="BP13" s="46" t="str"/>
      <x:c r="BQ13" s="46" t="str">
        <x:v>0</x:v>
      </x:c>
      <x:c r="BR13" s="46" t="str">
        <x:v>42</x:v>
      </x:c>
      <x:c r="BS13" s="46" t="str">
        <x:v>9971306d</x:v>
      </x:c>
      <x:c r="BT13" s="46" t="str">
        <x:v>2026-11-08 01:21:02</x:v>
      </x:c>
      <x:c r="BU13" s="73" t="n">
        <x:f>M13-TODAY()</x:f>
        <x:v>132</x:v>
      </x:c>
    </x:row>
    <x:row r="14" ht="72" customHeight="1">
      <x:c r="A14" s="55" t="str">
        <x:v>5.1</x:v>
      </x:c>
      <x:c r="B14" s="56" t="n">
        <x:v>46332.496030092596</x:v>
      </x:c>
      <x:c r="C14" s="55" t="str">
        <x:v>NVDA</x:v>
      </x:c>
      <x:c r="D14" s="55" t="str">
        <x:v>未审核</x:v>
      </x:c>
      <x:c r="E14" s="57" t="str">
        <x:v>本轮抓取尚未通过逐条复核，按规则显示未审核</x:v>
      </x:c>
      <x:c r="F14" s="55" t="str">
        <x:v>NVDA 270617 255.00C</x:v>
      </x:c>
      <x:c r="G14" s="55" t="str">
        <x:v>中性</x:v>
      </x:c>
      <x:c r="H14" s="55" t="str">
        <x:v>⚡ 重大多腿價差 ($127.5M)</x:v>
      </x:c>
      <x:c r="I14" s="57" t="str">
        <x:v>-</x:v>
      </x:c>
      <x:c r="J14" s="55" t="str">
        <x:v>-</x:v>
      </x:c>
      <x:c r="K14" s="55" t="str">
        <x:v>未审核</x:v>
      </x:c>
      <x:c r="L14" s="55" t="str"/>
      <x:c r="M14" s="58" t="n">
        <x:v>46555</x:v>
      </x:c>
      <x:c r="N14" s="59" t="n">
        <x:v>221</x:v>
      </x:c>
      <x:c r="O14" s="59" t="n">
        <x:v>223</x:v>
      </x:c>
      <x:c r="P14" s="60" t="n">
        <x:v>255</x:v>
      </x:c>
      <x:c r="Q14" s="55" t="str">
        <x:v>Mid (中間價撮合)</x:v>
      </x:c>
      <x:c r="R14" s="60" t="n">
        <x:v>189.5154</x:v>
      </x:c>
      <x:c r="S14" s="60" t="n">
        <x:v>3725000</x:v>
      </x:c>
      <x:c r="T14" s="60" t="str">
        <x:v>-</x:v>
      </x:c>
      <x:c r="U14" s="60" t="str">
        <x:v>-</x:v>
      </x:c>
      <x:c r="V14" s="60" t="str">
        <x:v>-</x:v>
      </x:c>
      <x:c r="W14" s="60" t="str">
        <x:v>-</x:v>
      </x:c>
      <x:c r="X14" s="55" t="str">
        <x:v>-</x:v>
      </x:c>
      <x:c r="Y14" s="60" t="n">
        <x:v>127500000</x:v>
      </x:c>
      <x:c r="Z14" s="60" t="str">
        <x:v>-</x:v>
      </x:c>
      <x:c r="AA14" s="57" t="str">
        <x:v>Call Ladder / Combo (看漲階梯組合)</x:v>
      </x:c>
      <x:c r="AB14" s="57" t="str">
        <x:v>強烈看多</x:v>
      </x:c>
      <x:c r="AC14" s="55" t="str">
        <x:v>C_1793980457000_005</x:v>
      </x:c>
      <x:c r="AD14" s="57" t="str">
        <x:v>Leg 1/2: SELL 5000x NVDA 270617 255.00C</x:v>
      </x:c>
      <x:c r="AE14" s="55" t="str">
        <x:v>多腿</x:v>
      </x:c>
      <x:c r="AF14" s="55" t="str">
        <x:v>Guaranteed Open (確定性開倉)</x:v>
      </x:c>
      <x:c r="AG14" s="55" t="str">
        <x:v>中性</x:v>
      </x:c>
      <x:c r="AH14" s="55" t="str">
        <x:v>現場交易</x:v>
      </x:c>
      <x:c r="AI14" s="55" t="str">
        <x:v>MLFT</x:v>
      </x:c>
      <x:c r="AJ14" s="59" t="n">
        <x:v>5000</x:v>
      </x:c>
      <x:c r="AK14" s="61" t="n">
        <x:v>7.45</x:v>
      </x:c>
      <x:c r="AL14" s="61" t="n">
        <x:v>7.35</x:v>
      </x:c>
      <x:c r="AM14" s="61" t="n">
        <x:v>7.55</x:v>
      </x:c>
      <x:c r="AN14" s="60" t="n">
        <x:v>34.553</x:v>
      </x:c>
      <x:c r="AO14" s="60" t="n">
        <x:v>40.514</x:v>
      </x:c>
      <x:c r="AP14" s="62" t="n">
        <x:v>0.243837</x:v>
      </x:c>
      <x:c r="AQ14" s="62" t="n">
        <x:v>0.005218</x:v>
      </x:c>
      <x:c r="AR14" s="62" t="n">
        <x:v>0.46504</x:v>
      </x:c>
      <x:c r="AS14" s="62" t="n">
        <x:v>-0.046699</x:v>
      </x:c>
      <x:c r="AT14" s="62" t="n">
        <x:v>0.237135</x:v>
      </x:c>
      <x:c r="AU14" s="59" t="n">
        <x:v>16300</x:v>
      </x:c>
      <x:c r="AV14" s="59" t="n">
        <x:v>4245</x:v>
      </x:c>
      <x:c r="AW14" s="63" t="n">
        <x:v>1.1779</x:v>
      </x:c>
      <x:c r="AX14" s="63" t="n">
        <x:v>3.83981</x:v>
      </x:c>
      <x:c r="AY14" s="55" t="str">
        <x:v>BOX</x:v>
      </x:c>
      <x:c r="AZ14" s="55" t="str">
        <x:v>20261117</x:v>
      </x:c>
      <x:c r="BA14" s="55" t="str">
        <x:v>-</x:v>
      </x:c>
      <x:c r="BB14" s="55" t="str">
        <x:v>503853486</x:v>
      </x:c>
      <x:c r="BC14" s="55" t="str">
        <x:v>202597</x:v>
      </x:c>
      <x:c r="BD14" s="55" t="str">
        <x:v>81</x:v>
      </x:c>
      <x:c r="BE14" s="55" t="str">
        <x:v>4</x:v>
      </x:c>
      <x:c r="BF14" s="55" t="str">
        <x:v>MLFT</x:v>
      </x:c>
      <x:c r="BG14" s="55" t="str">
        <x:v>BOX</x:v>
      </x:c>
      <x:c r="BH14" s="55" t="str">
        <x:v>3</x:v>
      </x:c>
      <x:c r="BI14" s="55" t="str">
        <x:v>10002015</x:v>
      </x:c>
      <x:c r="BJ14" s="55" t="str">
        <x:v>10002116</x:v>
      </x:c>
      <x:c r="BK14" s="55" t="str">
        <x:v>28250c3ebec2fd1e286cbc81ba6b3b70</x:v>
      </x:c>
      <x:c r="BL14" s="55" t="str">
        <x:v>0</x:v>
      </x:c>
      <x:c r="BM14" s="55" t="str">
        <x:v>5002688165</x:v>
      </x:c>
      <x:c r="BN14" s="55" t="str">
        <x:v>1</x:v>
      </x:c>
      <x:c r="BO14" s="55" t="str">
        <x:v>26</x:v>
      </x:c>
      <x:c r="BP14" s="55" t="str"/>
      <x:c r="BQ14" s="55" t="str">
        <x:v>0</x:v>
      </x:c>
      <x:c r="BR14" s="55" t="str">
        <x:v>26</x:v>
      </x:c>
      <x:c r="BS14" s="55" t="str">
        <x:v>9971306d</x:v>
      </x:c>
      <x:c r="BT14" s="55" t="str">
        <x:v>2026-11-08 01:21:02</x:v>
      </x:c>
      <x:c r="BU14" s="74" t="n">
        <x:f>M14-TODAY()</x:f>
        <x:v>222</x:v>
      </x:c>
    </x:row>
    <x:row r="15" ht="72" customHeight="1">
      <x:c r="A15" s="55" t="str">
        <x:v>5.2</x:v>
      </x:c>
      <x:c r="B15" s="56" t="n">
        <x:v>46332.496030092596</x:v>
      </x:c>
      <x:c r="C15" s="55" t="str">
        <x:v>NVDA</x:v>
      </x:c>
      <x:c r="D15" s="55" t="str">
        <x:v>未审核</x:v>
      </x:c>
      <x:c r="E15" s="57" t="str">
        <x:v>本轮抓取尚未通过逐条复核，按规则显示未审核</x:v>
      </x:c>
      <x:c r="F15" s="55" t="str">
        <x:v>NVDA 270617 200.00C</x:v>
      </x:c>
      <x:c r="G15" s="55" t="str">
        <x:v>主動買入</x:v>
      </x:c>
      <x:c r="H15" s="55" t="str">
        <x:v>⚡ 重大多腿價差 ($100.0M)</x:v>
      </x:c>
      <x:c r="I15" s="57" t="str">
        <x:v>-</x:v>
      </x:c>
      <x:c r="J15" s="55" t="str">
        <x:v>-</x:v>
      </x:c>
      <x:c r="K15" s="55" t="str">
        <x:v>未审核</x:v>
      </x:c>
      <x:c r="L15" s="55" t="str"/>
      <x:c r="M15" s="58" t="n">
        <x:v>46555</x:v>
      </x:c>
      <x:c r="N15" s="59" t="n">
        <x:v>221</x:v>
      </x:c>
      <x:c r="O15" s="59" t="n">
        <x:v>223</x:v>
      </x:c>
      <x:c r="P15" s="60" t="n">
        <x:v>200</x:v>
      </x:c>
      <x:c r="Q15" s="55" t="str">
        <x:v>At Ask (賣一主動買)</x:v>
      </x:c>
      <x:c r="R15" s="60" t="n">
        <x:v>189.5154</x:v>
      </x:c>
      <x:c r="S15" s="60" t="n">
        <x:v>11700000</x:v>
      </x:c>
      <x:c r="T15" s="60" t="str">
        <x:v>-</x:v>
      </x:c>
      <x:c r="U15" s="60" t="str">
        <x:v>-</x:v>
      </x:c>
      <x:c r="V15" s="60" t="str">
        <x:v>-</x:v>
      </x:c>
      <x:c r="W15" s="60" t="str">
        <x:v>-</x:v>
      </x:c>
      <x:c r="X15" s="55" t="str">
        <x:v>-</x:v>
      </x:c>
      <x:c r="Y15" s="60" t="n">
        <x:v>100000000</x:v>
      </x:c>
      <x:c r="Z15" s="60" t="str">
        <x:v>-</x:v>
      </x:c>
      <x:c r="AA15" s="57" t="str">
        <x:v>Call Ladder / Combo (看漲階梯組合)</x:v>
      </x:c>
      <x:c r="AB15" s="57" t="str">
        <x:v>強烈看多</x:v>
      </x:c>
      <x:c r="AC15" s="55" t="str">
        <x:v>C_1793980457000_005</x:v>
      </x:c>
      <x:c r="AD15" s="57" t="str">
        <x:v>Leg 2/2: BUY 5000x NVDA 270617 200.00C</x:v>
      </x:c>
      <x:c r="AE15" s="55" t="str">
        <x:v>多腿</x:v>
      </x:c>
      <x:c r="AF15" s="55" t="str">
        <x:v>Unconfirmed (常規未確認)</x:v>
      </x:c>
      <x:c r="AG15" s="55" t="str">
        <x:v>↑看多</x:v>
      </x:c>
      <x:c r="AH15" s="55" t="str">
        <x:v>現場交易</x:v>
      </x:c>
      <x:c r="AI15" s="55" t="str">
        <x:v>MLFT</x:v>
      </x:c>
      <x:c r="AJ15" s="59" t="n">
        <x:v>5000</x:v>
      </x:c>
      <x:c r="AK15" s="61" t="n">
        <x:v>23.4</x:v>
      </x:c>
      <x:c r="AL15" s="61" t="n">
        <x:v>23.2</x:v>
      </x:c>
      <x:c r="AM15" s="61" t="n">
        <x:v>23.4</x:v>
      </x:c>
      <x:c r="AN15" s="60" t="n">
        <x:v>5.532</x:v>
      </x:c>
      <x:c r="AO15" s="60" t="n">
        <x:v>43.209</x:v>
      </x:c>
      <x:c r="AP15" s="62" t="n">
        <x:v>0.535348</x:v>
      </x:c>
      <x:c r="AQ15" s="62" t="n">
        <x:v>0.0062</x:v>
      </x:c>
      <x:c r="AR15" s="62" t="n">
        <x:v>0.589447</x:v>
      </x:c>
      <x:c r="AS15" s="62" t="n">
        <x:v>-0.066169</x:v>
      </x:c>
      <x:c r="AT15" s="62" t="n">
        <x:v>0.478638</x:v>
      </x:c>
      <x:c r="AU15" s="59" t="n">
        <x:v>15996</x:v>
      </x:c>
      <x:c r="AV15" s="59" t="n">
        <x:v>24358</x:v>
      </x:c>
      <x:c r="AW15" s="63" t="n">
        <x:v>0.2053</x:v>
      </x:c>
      <x:c r="AX15" s="63" t="n">
        <x:v>0.6567</x:v>
      </x:c>
      <x:c r="AY15" s="55" t="str">
        <x:v>BOX</x:v>
      </x:c>
      <x:c r="AZ15" s="55" t="str">
        <x:v>20261117</x:v>
      </x:c>
      <x:c r="BA15" s="55" t="str">
        <x:v>-</x:v>
      </x:c>
      <x:c r="BB15" s="55" t="str">
        <x:v>501250767</x:v>
      </x:c>
      <x:c r="BC15" s="55" t="str">
        <x:v>202597</x:v>
      </x:c>
      <x:c r="BD15" s="55" t="str">
        <x:v>81</x:v>
      </x:c>
      <x:c r="BE15" s="55" t="str">
        <x:v>4</x:v>
      </x:c>
      <x:c r="BF15" s="55" t="str">
        <x:v>MLFT</x:v>
      </x:c>
      <x:c r="BG15" s="55" t="str">
        <x:v>BOX</x:v>
      </x:c>
      <x:c r="BH15" s="55" t="str">
        <x:v>2</x:v>
      </x:c>
      <x:c r="BI15" s="55" t="str">
        <x:v>10002015</x:v>
      </x:c>
      <x:c r="BJ15" s="55" t="str">
        <x:v>10002116</x:v>
      </x:c>
      <x:c r="BK15" s="55" t="str">
        <x:v>7fd0b62cdc132e1d4cd14c50d9f6fb49</x:v>
      </x:c>
      <x:c r="BL15" s="55" t="str">
        <x:v>0</x:v>
      </x:c>
      <x:c r="BM15" s="55" t="str">
        <x:v>5002688164</x:v>
      </x:c>
      <x:c r="BN15" s="55" t="str">
        <x:v>1</x:v>
      </x:c>
      <x:c r="BO15" s="55" t="str">
        <x:v>26</x:v>
      </x:c>
      <x:c r="BP15" s="55" t="str"/>
      <x:c r="BQ15" s="55" t="str">
        <x:v>0</x:v>
      </x:c>
      <x:c r="BR15" s="55" t="str">
        <x:v>26</x:v>
      </x:c>
      <x:c r="BS15" s="55" t="str">
        <x:v>9971306d</x:v>
      </x:c>
      <x:c r="BT15" s="55" t="str">
        <x:v>2026-11-08 01:21:02</x:v>
      </x:c>
      <x:c r="BU15" s="74" t="n">
        <x:f>M15-TODAY()</x:f>
        <x:v>222</x:v>
      </x:c>
    </x:row>
    <x:row r="16" ht="72" customHeight="1">
      <x:c r="A16" s="64" t="str">
        <x:v>6.1</x:v>
      </x:c>
      <x:c r="B16" s="65" t="n">
        <x:v>46332.495474537034</x:v>
      </x:c>
      <x:c r="C16" s="64" t="str">
        <x:v>NVDA</x:v>
      </x:c>
      <x:c r="D16" s="64" t="str">
        <x:v>未审核</x:v>
      </x:c>
      <x:c r="E16" s="66" t="str">
        <x:v>本轮抓取尚未通过逐条复核，按规则显示未审核</x:v>
      </x:c>
      <x:c r="F16" s="64" t="str">
        <x:v>NVDA 261120 237.50C</x:v>
      </x:c>
      <x:c r="G16" s="64" t="str">
        <x:v>主動賣出</x:v>
      </x:c>
      <x:c r="H16" s="64" t="str">
        <x:v>⚡ 重大多腿價差 ($783.7M)</x:v>
      </x:c>
      <x:c r="I16" s="66" t="str">
        <x:v>⚠️ 交易所拆單分筆撮合 (6行實為同一標準價差分段成交，合約有重疊)</x:v>
      </x:c>
      <x:c r="J16" s="64" t="str">
        <x:v>2026-11-07 17:21:16</x:v>
      </x:c>
      <x:c r="K16" s="64" t="str">
        <x:v>未审核</x:v>
      </x:c>
      <x:c r="L16" s="64" t="str"/>
      <x:c r="M16" s="67" t="n">
        <x:v>46346</x:v>
      </x:c>
      <x:c r="N16" s="68" t="n">
        <x:v>13</x:v>
      </x:c>
      <x:c r="O16" s="68" t="n">
        <x:v>14</x:v>
      </x:c>
      <x:c r="P16" s="69" t="n">
        <x:v>237.5</x:v>
      </x:c>
      <x:c r="Q16" s="64" t="str">
        <x:v>Below Bid (破買一砸盤)</x:v>
      </x:c>
      <x:c r="R16" s="69" t="n">
        <x:v>189.41</x:v>
      </x:c>
      <x:c r="S16" s="69" t="n">
        <x:v>857948</x:v>
      </x:c>
      <x:c r="T16" s="69" t="str">
        <x:v>-</x:v>
      </x:c>
      <x:c r="U16" s="69" t="str">
        <x:v>-</x:v>
      </x:c>
      <x:c r="V16" s="69" t="str">
        <x:v>-</x:v>
      </x:c>
      <x:c r="W16" s="69" t="str">
        <x:v>-</x:v>
      </x:c>
      <x:c r="X16" s="64" t="str">
        <x:v>-</x:v>
      </x:c>
      <x:c r="Y16" s="69" t="n">
        <x:v>783702500</x:v>
      </x:c>
      <x:c r="Z16" s="69" t="str">
        <x:v>-</x:v>
      </x:c>
      <x:c r="AA16" s="66" t="str">
        <x:v>Complex Multi-Leg (6-Legs)</x:v>
      </x:c>
      <x:c r="AB16" s="66" t="str">
        <x:v>複合策略</x:v>
      </x:c>
      <x:c r="AC16" s="64" t="str">
        <x:v>C_1793980409000_006</x:v>
      </x:c>
      <x:c r="AD16" s="66" t="str">
        <x:v>Leg 1/6</x:v>
      </x:c>
      <x:c r="AE16" s="64" t="str">
        <x:v>多腿</x:v>
      </x:c>
      <x:c r="AF16" s="64" t="str">
        <x:v>Position Turnover (大單換手/存量博弈)</x:v>
      </x:c>
      <x:c r="AG16" s="64" t="str">
        <x:v>↓看空</x:v>
      </x:c>
      <x:c r="AH16" s="64" t="str">
        <x:v>普通成交</x:v>
      </x:c>
      <x:c r="AI16" s="64" t="str">
        <x:v>MLAT</x:v>
      </x:c>
      <x:c r="AJ16" s="68" t="n">
        <x:v>32998</x:v>
      </x:c>
      <x:c r="AK16" s="70" t="n">
        <x:v>0.26</x:v>
      </x:c>
      <x:c r="AL16" s="70" t="n">
        <x:v>0.27</x:v>
      </x:c>
      <x:c r="AM16" s="70" t="n">
        <x:v>0.3</x:v>
      </x:c>
      <x:c r="AN16" s="69" t="n">
        <x:v>25.389</x:v>
      </x:c>
      <x:c r="AO16" s="69" t="n">
        <x:v>59.455</x:v>
      </x:c>
      <x:c r="AP16" s="71" t="n">
        <x:v>0.033806</x:v>
      </x:c>
      <x:c r="AQ16" s="71" t="n">
        <x:v>0.003367</x:v>
      </x:c>
      <x:c r="AR16" s="71" t="n">
        <x:v>0.028173</x:v>
      </x:c>
      <x:c r="AS16" s="71" t="n">
        <x:v>-0.056764</x:v>
      </x:c>
      <x:c r="AT16" s="71" t="n">
        <x:v>0.002392</x:v>
      </x:c>
      <x:c r="AU16" s="68" t="n">
        <x:v>35143</x:v>
      </x:c>
      <x:c r="AV16" s="68" t="n">
        <x:v>36886</x:v>
      </x:c>
      <x:c r="AW16" s="72" t="n">
        <x:v>0.8946</x:v>
      </x:c>
      <x:c r="AX16" s="72" t="n">
        <x:v>0.95274</x:v>
      </x:c>
      <x:c r="AY16" s="64" t="str">
        <x:v>PHLX</x:v>
      </x:c>
      <x:c r="AZ16" s="64" t="str">
        <x:v>20261117</x:v>
      </x:c>
      <x:c r="BA16" s="64" t="str">
        <x:v>-</x:v>
      </x:c>
      <x:c r="BB16" s="64" t="str">
        <x:v>508861648</x:v>
      </x:c>
      <x:c r="BC16" s="64" t="str">
        <x:v>202597</x:v>
      </x:c>
      <x:c r="BD16" s="64" t="str">
        <x:v>81</x:v>
      </x:c>
      <x:c r="BE16" s="64" t="str">
        <x:v>0</x:v>
      </x:c>
      <x:c r="BF16" s="64" t="str">
        <x:v>MLAT</x:v>
      </x:c>
      <x:c r="BG16" s="64" t="str">
        <x:v>PHLX</x:v>
      </x:c>
      <x:c r="BH16" s="64" t="str">
        <x:v>1</x:v>
      </x:c>
      <x:c r="BI16" s="64" t="str">
        <x:v>10002015</x:v>
      </x:c>
      <x:c r="BJ16" s="64" t="str">
        <x:v>10002116</x:v>
      </x:c>
      <x:c r="BK16" s="64" t="str">
        <x:v>35b74ff7736f061ff4ff4d878b6f5da3</x:v>
      </x:c>
      <x:c r="BL16" s="64" t="str">
        <x:v>0</x:v>
      </x:c>
      <x:c r="BM16" s="64" t="str">
        <x:v>5002688156</x:v>
      </x:c>
      <x:c r="BN16" s="64" t="str">
        <x:v>1</x:v>
      </x:c>
      <x:c r="BO16" s="64" t="str">
        <x:v>39</x:v>
      </x:c>
      <x:c r="BP16" s="64" t="str"/>
      <x:c r="BQ16" s="64" t="str">
        <x:v>0</x:v>
      </x:c>
      <x:c r="BR16" s="64" t="str">
        <x:v>39</x:v>
      </x:c>
      <x:c r="BS16" s="64" t="str">
        <x:v>9971306d</x:v>
      </x:c>
      <x:c r="BT16" s="64" t="str">
        <x:v>2026-11-08 01:21:02</x:v>
      </x:c>
      <x:c r="BU16" s="75" t="n">
        <x:f>M16-TODAY()</x:f>
        <x:v>13</x:v>
      </x:c>
    </x:row>
    <x:row r="17" ht="72" customHeight="1">
      <x:c r="A17" s="64" t="str">
        <x:v>6.2</x:v>
      </x:c>
      <x:c r="B17" s="65" t="n">
        <x:v>46332.495474537034</x:v>
      </x:c>
      <x:c r="C17" s="64" t="str">
        <x:v>NVDA</x:v>
      </x:c>
      <x:c r="D17" s="64" t="str">
        <x:v>未审核</x:v>
      </x:c>
      <x:c r="E17" s="66" t="str">
        <x:v>本轮抓取尚未通过逐条复核，按规则显示未审核</x:v>
      </x:c>
      <x:c r="F17" s="64" t="str">
        <x:v>NVDA 261120 200.00C</x:v>
      </x:c>
      <x:c r="G17" s="64" t="str">
        <x:v>主動賣出</x:v>
      </x:c>
      <x:c r="H17" s="64" t="str">
        <x:v>⚡ 重大多腿價差 ($660.0M)</x:v>
      </x:c>
      <x:c r="I17" s="66" t="str">
        <x:v>⚠️ 交易所拆單分筆撮合 (6行實為同一標準價差分段成交，合約有重疊)</x:v>
      </x:c>
      <x:c r="J17" s="64" t="str">
        <x:v>2026-11-07 17:21:16</x:v>
      </x:c>
      <x:c r="K17" s="64" t="str">
        <x:v>未审核</x:v>
      </x:c>
      <x:c r="L17" s="64" t="str"/>
      <x:c r="M17" s="67" t="n">
        <x:v>46346</x:v>
      </x:c>
      <x:c r="N17" s="68" t="n">
        <x:v>13</x:v>
      </x:c>
      <x:c r="O17" s="68" t="n">
        <x:v>14</x:v>
      </x:c>
      <x:c r="P17" s="69" t="n">
        <x:v>200</x:v>
      </x:c>
      <x:c r="Q17" s="64" t="str">
        <x:v>Below Bid (破買一砸盤)</x:v>
      </x:c>
      <x:c r="R17" s="69" t="n">
        <x:v>189.41</x:v>
      </x:c>
      <x:c r="S17" s="69" t="n">
        <x:v>18445882</x:v>
      </x:c>
      <x:c r="T17" s="69" t="str">
        <x:v>-</x:v>
      </x:c>
      <x:c r="U17" s="69" t="str">
        <x:v>-</x:v>
      </x:c>
      <x:c r="V17" s="69" t="str">
        <x:v>-</x:v>
      </x:c>
      <x:c r="W17" s="69" t="str">
        <x:v>-</x:v>
      </x:c>
      <x:c r="X17" s="64" t="str">
        <x:v>-</x:v>
      </x:c>
      <x:c r="Y17" s="69" t="n">
        <x:v>659960000</x:v>
      </x:c>
      <x:c r="Z17" s="69" t="str">
        <x:v>-</x:v>
      </x:c>
      <x:c r="AA17" s="66" t="str">
        <x:v>Complex Multi-Leg (6-Legs)</x:v>
      </x:c>
      <x:c r="AB17" s="66" t="str">
        <x:v>複合策略</x:v>
      </x:c>
      <x:c r="AC17" s="64" t="str">
        <x:v>C_1793980409000_006</x:v>
      </x:c>
      <x:c r="AD17" s="66" t="str">
        <x:v>Leg 2/6</x:v>
      </x:c>
      <x:c r="AE17" s="64" t="str">
        <x:v>多腿</x:v>
      </x:c>
      <x:c r="AF17" s="64" t="str">
        <x:v>Position Turnover (大單換手/存量博弈)</x:v>
      </x:c>
      <x:c r="AG17" s="64" t="str">
        <x:v>↓看空</x:v>
      </x:c>
      <x:c r="AH17" s="64" t="str">
        <x:v>普通成交</x:v>
      </x:c>
      <x:c r="AI17" s="64" t="str">
        <x:v>MLAT</x:v>
      </x:c>
      <x:c r="AJ17" s="68" t="n">
        <x:v>32998</x:v>
      </x:c>
      <x:c r="AK17" s="70" t="n">
        <x:v>5.59</x:v>
      </x:c>
      <x:c r="AL17" s="70" t="n">
        <x:v>5.6</x:v>
      </x:c>
      <x:c r="AM17" s="70" t="n">
        <x:v>5.65</x:v>
      </x:c>
      <x:c r="AN17" s="69" t="n">
        <x:v>5.591</x:v>
      </x:c>
      <x:c r="AO17" s="69" t="n">
        <x:v>64.299</x:v>
      </x:c>
      <x:c r="AP17" s="71" t="n">
        <x:v>0.37189</x:v>
      </x:c>
      <x:c r="AQ17" s="71" t="n">
        <x:v>0.015679</x:v>
      </x:c>
      <x:c r="AR17" s="71" t="n">
        <x:v>0.141865</x:v>
      </x:c>
      <x:c r="AS17" s="71" t="n">
        <x:v>-0.332979</x:v>
      </x:c>
      <x:c r="AT17" s="71" t="n">
        <x:v>0.025289</x:v>
      </x:c>
      <x:c r="AU17" s="68" t="n">
        <x:v>43173</x:v>
      </x:c>
      <x:c r="AV17" s="68" t="n">
        <x:v>79586</x:v>
      </x:c>
      <x:c r="AW17" s="72" t="n">
        <x:v>0.4146</x:v>
      </x:c>
      <x:c r="AX17" s="72" t="n">
        <x:v>0.54246</x:v>
      </x:c>
      <x:c r="AY17" s="64" t="str">
        <x:v>PHLX</x:v>
      </x:c>
      <x:c r="AZ17" s="64" t="str">
        <x:v>20261117</x:v>
      </x:c>
      <x:c r="BA17" s="64" t="str">
        <x:v>-</x:v>
      </x:c>
      <x:c r="BB17" s="64" t="str">
        <x:v>502503416</x:v>
      </x:c>
      <x:c r="BC17" s="64" t="str">
        <x:v>202597</x:v>
      </x:c>
      <x:c r="BD17" s="64" t="str">
        <x:v>81</x:v>
      </x:c>
      <x:c r="BE17" s="64" t="str">
        <x:v>0</x:v>
      </x:c>
      <x:c r="BF17" s="64" t="str">
        <x:v>MLAT</x:v>
      </x:c>
      <x:c r="BG17" s="64" t="str">
        <x:v>PHLX</x:v>
      </x:c>
      <x:c r="BH17" s="64" t="str">
        <x:v>1</x:v>
      </x:c>
      <x:c r="BI17" s="64" t="str">
        <x:v>10002015</x:v>
      </x:c>
      <x:c r="BJ17" s="64" t="str">
        <x:v>10002116</x:v>
      </x:c>
      <x:c r="BK17" s="64" t="str">
        <x:v>7232163fec9f7699456d9b48129b1927</x:v>
      </x:c>
      <x:c r="BL17" s="64" t="str">
        <x:v>0</x:v>
      </x:c>
      <x:c r="BM17" s="64" t="str">
        <x:v>5002688155</x:v>
      </x:c>
      <x:c r="BN17" s="64" t="str">
        <x:v>1</x:v>
      </x:c>
      <x:c r="BO17" s="64" t="str">
        <x:v>39</x:v>
      </x:c>
      <x:c r="BP17" s="64" t="str"/>
      <x:c r="BQ17" s="64" t="str">
        <x:v>0</x:v>
      </x:c>
      <x:c r="BR17" s="64" t="str">
        <x:v>39</x:v>
      </x:c>
      <x:c r="BS17" s="64" t="str">
        <x:v>9971306d</x:v>
      </x:c>
      <x:c r="BT17" s="64" t="str">
        <x:v>2026-11-08 01:21:02</x:v>
      </x:c>
      <x:c r="BU17" s="75" t="n">
        <x:f>M17-TODAY()</x:f>
        <x:v>13</x:v>
      </x:c>
    </x:row>
    <x:row r="18" ht="72" customHeight="1">
      <x:c r="A18" s="64" t="str">
        <x:v>6.3</x:v>
      </x:c>
      <x:c r="B18" s="65" t="n">
        <x:v>46332.495474537034</x:v>
      </x:c>
      <x:c r="C18" s="64" t="str">
        <x:v>NVDA</x:v>
      </x:c>
      <x:c r="D18" s="64" t="str">
        <x:v>未审核</x:v>
      </x:c>
      <x:c r="E18" s="66" t="str">
        <x:v>本轮抓取尚未通过逐条复核，按规则显示未审核</x:v>
      </x:c>
      <x:c r="F18" s="64" t="str">
        <x:v>NVDA 270219 255.00C</x:v>
      </x:c>
      <x:c r="G18" s="64" t="str">
        <x:v>主動賣出</x:v>
      </x:c>
      <x:c r="H18" s="64" t="str">
        <x:v>⚡ 重大多腿價差 ($1262.2M)</x:v>
      </x:c>
      <x:c r="I18" s="66" t="str">
        <x:v>⚠️ 交易所拆單分筆撮合 (6行實為同一標準價差分段成交，合約有重疊)</x:v>
      </x:c>
      <x:c r="J18" s="64" t="str">
        <x:v>2026-11-07 17:21:16</x:v>
      </x:c>
      <x:c r="K18" s="64" t="str">
        <x:v>未审核</x:v>
      </x:c>
      <x:c r="L18" s="64" t="str"/>
      <x:c r="M18" s="67" t="n">
        <x:v>46437</x:v>
      </x:c>
      <x:c r="N18" s="68" t="n">
        <x:v>104</x:v>
      </x:c>
      <x:c r="O18" s="68" t="n">
        <x:v>105</x:v>
      </x:c>
      <x:c r="P18" s="69" t="n">
        <x:v>255</x:v>
      </x:c>
      <x:c r="Q18" s="64" t="str">
        <x:v>Mid (中間價撮合)</x:v>
      </x:c>
      <x:c r="R18" s="69" t="n">
        <x:v>189.37</x:v>
      </x:c>
      <x:c r="S18" s="69" t="n">
        <x:v>10592358</x:v>
      </x:c>
      <x:c r="T18" s="69" t="str">
        <x:v>-</x:v>
      </x:c>
      <x:c r="U18" s="69" t="str">
        <x:v>-</x:v>
      </x:c>
      <x:c r="V18" s="69" t="str">
        <x:v>-</x:v>
      </x:c>
      <x:c r="W18" s="69" t="str">
        <x:v>-</x:v>
      </x:c>
      <x:c r="X18" s="64" t="str">
        <x:v>-</x:v>
      </x:c>
      <x:c r="Y18" s="69" t="n">
        <x:v>1262173500</x:v>
      </x:c>
      <x:c r="Z18" s="69" t="str">
        <x:v>-</x:v>
      </x:c>
      <x:c r="AA18" s="66" t="str">
        <x:v>Complex Multi-Leg (6-Legs)</x:v>
      </x:c>
      <x:c r="AB18" s="66" t="str">
        <x:v>複合策略</x:v>
      </x:c>
      <x:c r="AC18" s="64" t="str">
        <x:v>C_1793980409000_006</x:v>
      </x:c>
      <x:c r="AD18" s="66" t="str">
        <x:v>Leg 3/6</x:v>
      </x:c>
      <x:c r="AE18" s="64" t="str">
        <x:v>多腿</x:v>
      </x:c>
      <x:c r="AF18" s="64" t="str">
        <x:v>Guaranteed Open (確定性開倉)</x:v>
      </x:c>
      <x:c r="AG18" s="64" t="str">
        <x:v>↓看空</x:v>
      </x:c>
      <x:c r="AH18" s="64" t="str">
        <x:v>普通成交</x:v>
      </x:c>
      <x:c r="AI18" s="64" t="str">
        <x:v>MLAT</x:v>
      </x:c>
      <x:c r="AJ18" s="68" t="n">
        <x:v>49497</x:v>
      </x:c>
      <x:c r="AK18" s="70" t="n">
        <x:v>2.14</x:v>
      </x:c>
      <x:c r="AL18" s="70" t="n">
        <x:v>2.1</x:v>
      </x:c>
      <x:c r="AM18" s="70" t="n">
        <x:v>2.23</x:v>
      </x:c>
      <x:c r="AN18" s="69" t="n">
        <x:v>34.657</x:v>
      </x:c>
      <x:c r="AO18" s="69" t="n">
        <x:v>40.513</x:v>
      </x:c>
      <x:c r="AP18" s="71" t="n">
        <x:v>0.117507</x:v>
      </x:c>
      <x:c r="AQ18" s="71" t="n">
        <x:v>0.004768</x:v>
      </x:c>
      <x:c r="AR18" s="71" t="n">
        <x:v>0.201043</x:v>
      </x:c>
      <x:c r="AS18" s="71" t="n">
        <x:v>-0.040952</x:v>
      </x:c>
      <x:c r="AT18" s="71" t="n">
        <x:v>0.058104</x:v>
      </x:c>
      <x:c r="AU18" s="68" t="n">
        <x:v>52609</x:v>
      </x:c>
      <x:c r="AV18" s="68" t="n">
        <x:v>5695</x:v>
      </x:c>
      <x:c r="AW18" s="72" t="n">
        <x:v>8.6913</x:v>
      </x:c>
      <x:c r="AX18" s="72" t="n">
        <x:v>9.23775</x:v>
      </x:c>
      <x:c r="AY18" s="64" t="str">
        <x:v>PHLX</x:v>
      </x:c>
      <x:c r="AZ18" s="64" t="str">
        <x:v>20261117</x:v>
      </x:c>
      <x:c r="BA18" s="64" t="str">
        <x:v>-</x:v>
      </x:c>
      <x:c r="BB18" s="64" t="str">
        <x:v>506368487</x:v>
      </x:c>
      <x:c r="BC18" s="64" t="str">
        <x:v>202597</x:v>
      </x:c>
      <x:c r="BD18" s="64" t="str">
        <x:v>81</x:v>
      </x:c>
      <x:c r="BE18" s="64" t="str">
        <x:v>0</x:v>
      </x:c>
      <x:c r="BF18" s="64" t="str">
        <x:v>MLAT</x:v>
      </x:c>
      <x:c r="BG18" s="64" t="str">
        <x:v>PHLX</x:v>
      </x:c>
      <x:c r="BH18" s="64" t="str">
        <x:v>1</x:v>
      </x:c>
      <x:c r="BI18" s="64" t="str">
        <x:v>10002015</x:v>
      </x:c>
      <x:c r="BJ18" s="64" t="str">
        <x:v>10002116</x:v>
      </x:c>
      <x:c r="BK18" s="64" t="str">
        <x:v>e4555ccff427f0bfb2570eb060d3dfe1</x:v>
      </x:c>
      <x:c r="BL18" s="64" t="str">
        <x:v>0</x:v>
      </x:c>
      <x:c r="BM18" s="64" t="str">
        <x:v>5002688154</x:v>
      </x:c>
      <x:c r="BN18" s="64" t="str">
        <x:v>1</x:v>
      </x:c>
      <x:c r="BO18" s="64" t="str">
        <x:v>39</x:v>
      </x:c>
      <x:c r="BP18" s="64" t="str"/>
      <x:c r="BQ18" s="64" t="str">
        <x:v>0</x:v>
      </x:c>
      <x:c r="BR18" s="64" t="str">
        <x:v>39</x:v>
      </x:c>
      <x:c r="BS18" s="64" t="str">
        <x:v>9971306d</x:v>
      </x:c>
      <x:c r="BT18" s="64" t="str">
        <x:v>2026-11-08 01:21:02</x:v>
      </x:c>
      <x:c r="BU18" s="75" t="n">
        <x:f>M18-TODAY()</x:f>
        <x:v>104</x:v>
      </x:c>
    </x:row>
    <x:row r="19" ht="72" customHeight="1">
      <x:c r="A19" s="64" t="str">
        <x:v>6.4</x:v>
      </x:c>
      <x:c r="B19" s="65" t="n">
        <x:v>46332.495474537034</x:v>
      </x:c>
      <x:c r="C19" s="64" t="str">
        <x:v>NVDA</x:v>
      </x:c>
      <x:c r="D19" s="64" t="str">
        <x:v>未审核</x:v>
      </x:c>
      <x:c r="E19" s="66" t="str">
        <x:v>本轮抓取尚未通过逐条复核，按规则显示未审核</x:v>
      </x:c>
      <x:c r="F19" s="64" t="str">
        <x:v>NVDA 270219 255.00C</x:v>
      </x:c>
      <x:c r="G19" s="64" t="str">
        <x:v>主動賣出</x:v>
      </x:c>
      <x:c r="H19" s="64" t="str">
        <x:v>⚡ 重大多腿價差 ($76.5M)</x:v>
      </x:c>
      <x:c r="I19" s="66" t="str">
        <x:v>⚠️ 交易所拆單分筆撮合 (6行實為同一標準價差分段成交，合約有重疊)</x:v>
      </x:c>
      <x:c r="J19" s="64" t="str">
        <x:v>2026-11-07 17:21:16</x:v>
      </x:c>
      <x:c r="K19" s="64" t="str">
        <x:v>未审核</x:v>
      </x:c>
      <x:c r="L19" s="64" t="str"/>
      <x:c r="M19" s="67" t="n">
        <x:v>46437</x:v>
      </x:c>
      <x:c r="N19" s="68" t="n">
        <x:v>104</x:v>
      </x:c>
      <x:c r="O19" s="68" t="n">
        <x:v>105</x:v>
      </x:c>
      <x:c r="P19" s="69" t="n">
        <x:v>255</x:v>
      </x:c>
      <x:c r="Q19" s="64" t="str">
        <x:v>Mid (中間價撮合)</x:v>
      </x:c>
      <x:c r="R19" s="69" t="n">
        <x:v>189.37</x:v>
      </x:c>
      <x:c r="S19" s="69" t="n">
        <x:v>648000</x:v>
      </x:c>
      <x:c r="T19" s="69" t="str">
        <x:v>-</x:v>
      </x:c>
      <x:c r="U19" s="69" t="str">
        <x:v>-</x:v>
      </x:c>
      <x:c r="V19" s="69" t="str">
        <x:v>-</x:v>
      </x:c>
      <x:c r="W19" s="69" t="str">
        <x:v>-</x:v>
      </x:c>
      <x:c r="X19" s="64" t="str">
        <x:v>-</x:v>
      </x:c>
      <x:c r="Y19" s="69" t="n">
        <x:v>76500000</x:v>
      </x:c>
      <x:c r="Z19" s="69" t="str">
        <x:v>-</x:v>
      </x:c>
      <x:c r="AA19" s="66" t="str">
        <x:v>Complex Multi-Leg (6-Legs)</x:v>
      </x:c>
      <x:c r="AB19" s="66" t="str">
        <x:v>複合策略</x:v>
      </x:c>
      <x:c r="AC19" s="64" t="str">
        <x:v>C_1793980409000_006</x:v>
      </x:c>
      <x:c r="AD19" s="66" t="str">
        <x:v>Leg 4/6</x:v>
      </x:c>
      <x:c r="AE19" s="64" t="str">
        <x:v>多腿</x:v>
      </x:c>
      <x:c r="AF19" s="64" t="str">
        <x:v>Position Turnover (大單換手/存量博弈)</x:v>
      </x:c>
      <x:c r="AG19" s="64" t="str">
        <x:v>↓看空</x:v>
      </x:c>
      <x:c r="AH19" s="64" t="str">
        <x:v>普通成交</x:v>
      </x:c>
      <x:c r="AI19" s="64" t="str">
        <x:v>MLAT</x:v>
      </x:c>
      <x:c r="AJ19" s="68" t="n">
        <x:v>3000</x:v>
      </x:c>
      <x:c r="AK19" s="70" t="n">
        <x:v>2.16</x:v>
      </x:c>
      <x:c r="AL19" s="70" t="n">
        <x:v>2.1</x:v>
      </x:c>
      <x:c r="AM19" s="70" t="n">
        <x:v>2.23</x:v>
      </x:c>
      <x:c r="AN19" s="69" t="n">
        <x:v>34.657</x:v>
      </x:c>
      <x:c r="AO19" s="69" t="n">
        <x:v>40.513</x:v>
      </x:c>
      <x:c r="AP19" s="71" t="n">
        <x:v>0.117507</x:v>
      </x:c>
      <x:c r="AQ19" s="71" t="n">
        <x:v>0.004768</x:v>
      </x:c>
      <x:c r="AR19" s="71" t="n">
        <x:v>0.201043</x:v>
      </x:c>
      <x:c r="AS19" s="71" t="n">
        <x:v>-0.040952</x:v>
      </x:c>
      <x:c r="AT19" s="71" t="n">
        <x:v>0.058104</x:v>
      </x:c>
      <x:c r="AU19" s="68" t="n">
        <x:v>3112</x:v>
      </x:c>
      <x:c r="AV19" s="68" t="n">
        <x:v>5695</x:v>
      </x:c>
      <x:c r="AW19" s="72" t="n">
        <x:v>0.5268</x:v>
      </x:c>
      <x:c r="AX19" s="72" t="n">
        <x:v>0.54644</x:v>
      </x:c>
      <x:c r="AY19" s="64" t="str">
        <x:v>PHLX</x:v>
      </x:c>
      <x:c r="AZ19" s="64" t="str">
        <x:v>20261117</x:v>
      </x:c>
      <x:c r="BA19" s="64" t="str">
        <x:v>-</x:v>
      </x:c>
      <x:c r="BB19" s="64" t="str">
        <x:v>506368487</x:v>
      </x:c>
      <x:c r="BC19" s="64" t="str">
        <x:v>202597</x:v>
      </x:c>
      <x:c r="BD19" s="64" t="str">
        <x:v>81</x:v>
      </x:c>
      <x:c r="BE19" s="64" t="str">
        <x:v>0</x:v>
      </x:c>
      <x:c r="BF19" s="64" t="str">
        <x:v>MLAT</x:v>
      </x:c>
      <x:c r="BG19" s="64" t="str">
        <x:v>PHLX</x:v>
      </x:c>
      <x:c r="BH19" s="64" t="str">
        <x:v>1</x:v>
      </x:c>
      <x:c r="BI19" s="64" t="str">
        <x:v>10002015</x:v>
      </x:c>
      <x:c r="BJ19" s="64" t="str">
        <x:v>10002116</x:v>
      </x:c>
      <x:c r="BK19" s="64" t="str">
        <x:v>75c148ebdebfdcf6693a8f566c1eb2e7</x:v>
      </x:c>
      <x:c r="BL19" s="64" t="str">
        <x:v>0</x:v>
      </x:c>
      <x:c r="BM19" s="64" t="str">
        <x:v>5002688153</x:v>
      </x:c>
      <x:c r="BN19" s="64" t="str">
        <x:v>1</x:v>
      </x:c>
      <x:c r="BO19" s="64" t="str">
        <x:v>39</x:v>
      </x:c>
      <x:c r="BP19" s="64" t="str"/>
      <x:c r="BQ19" s="64" t="str">
        <x:v>0</x:v>
      </x:c>
      <x:c r="BR19" s="64" t="str">
        <x:v>39</x:v>
      </x:c>
      <x:c r="BS19" s="64" t="str">
        <x:v>9971306d</x:v>
      </x:c>
      <x:c r="BT19" s="64" t="str">
        <x:v>2026-11-08 01:21:02</x:v>
      </x:c>
      <x:c r="BU19" s="75" t="n">
        <x:f>M19-TODAY()</x:f>
        <x:v>104</x:v>
      </x:c>
    </x:row>
    <x:row r="20" ht="72" customHeight="1">
      <x:c r="A20" s="64" t="str">
        <x:v>6.5</x:v>
      </x:c>
      <x:c r="B20" s="65" t="n">
        <x:v>46332.495474537034</x:v>
      </x:c>
      <x:c r="C20" s="64" t="str">
        <x:v>NVDA</x:v>
      </x:c>
      <x:c r="D20" s="64" t="str">
        <x:v>未审核</x:v>
      </x:c>
      <x:c r="E20" s="66" t="str">
        <x:v>本轮抓取尚未通过逐条复核，按规则显示未审核</x:v>
      </x:c>
      <x:c r="F20" s="64" t="str">
        <x:v>NVDA 270219 210.00C</x:v>
      </x:c>
      <x:c r="G20" s="64" t="str">
        <x:v>主動買入</x:v>
      </x:c>
      <x:c r="H20" s="64" t="str">
        <x:v>⚡ 重大多腿價差 ($1039.4M)</x:v>
      </x:c>
      <x:c r="I20" s="66" t="str">
        <x:v>⚠️ 交易所拆單分筆撮合 (6行實為同一標準價差分段成交，合約有重疊)</x:v>
      </x:c>
      <x:c r="J20" s="64" t="str">
        <x:v>2026-11-07 17:21:16</x:v>
      </x:c>
      <x:c r="K20" s="64" t="str">
        <x:v>未审核</x:v>
      </x:c>
      <x:c r="L20" s="64" t="str"/>
      <x:c r="M20" s="67" t="n">
        <x:v>46437</x:v>
      </x:c>
      <x:c r="N20" s="68" t="n">
        <x:v>104</x:v>
      </x:c>
      <x:c r="O20" s="68" t="n">
        <x:v>105</x:v>
      </x:c>
      <x:c r="P20" s="69" t="n">
        <x:v>210</x:v>
      </x:c>
      <x:c r="Q20" s="64" t="str">
        <x:v>Mid (中間價撮合)</x:v>
      </x:c>
      <x:c r="R20" s="69" t="n">
        <x:v>189.37</x:v>
      </x:c>
      <x:c r="S20" s="69" t="n">
        <x:v>53407263</x:v>
      </x:c>
      <x:c r="T20" s="69" t="str">
        <x:v>-</x:v>
      </x:c>
      <x:c r="U20" s="69" t="str">
        <x:v>-</x:v>
      </x:c>
      <x:c r="V20" s="69" t="str">
        <x:v>-</x:v>
      </x:c>
      <x:c r="W20" s="69" t="str">
        <x:v>-</x:v>
      </x:c>
      <x:c r="X20" s="64" t="str">
        <x:v>-</x:v>
      </x:c>
      <x:c r="Y20" s="69" t="n">
        <x:v>1039437000</x:v>
      </x:c>
      <x:c r="Z20" s="69" t="str">
        <x:v>-</x:v>
      </x:c>
      <x:c r="AA20" s="66" t="str">
        <x:v>Complex Multi-Leg (6-Legs)</x:v>
      </x:c>
      <x:c r="AB20" s="66" t="str">
        <x:v>複合策略</x:v>
      </x:c>
      <x:c r="AC20" s="64" t="str">
        <x:v>C_1793980409000_006</x:v>
      </x:c>
      <x:c r="AD20" s="66" t="str">
        <x:v>Leg 5/6</x:v>
      </x:c>
      <x:c r="AE20" s="64" t="str">
        <x:v>多腿</x:v>
      </x:c>
      <x:c r="AF20" s="64" t="str">
        <x:v>Guaranteed Open (確定性開倉)</x:v>
      </x:c>
      <x:c r="AG20" s="64" t="str">
        <x:v>↑看多</x:v>
      </x:c>
      <x:c r="AH20" s="64" t="str">
        <x:v>普通成交</x:v>
      </x:c>
      <x:c r="AI20" s="64" t="str">
        <x:v>MLAT</x:v>
      </x:c>
      <x:c r="AJ20" s="68" t="n">
        <x:v>49497</x:v>
      </x:c>
      <x:c r="AK20" s="70" t="n">
        <x:v>10.79</x:v>
      </x:c>
      <x:c r="AL20" s="70" t="n">
        <x:v>10.7</x:v>
      </x:c>
      <x:c r="AM20" s="70" t="n">
        <x:v>10.85</x:v>
      </x:c>
      <x:c r="AN20" s="69" t="n">
        <x:v>10.894</x:v>
      </x:c>
      <x:c r="AO20" s="69" t="n">
        <x:v>43.21</x:v>
      </x:c>
      <x:c r="AP20" s="71" t="n">
        <x:v>0.396454</x:v>
      </x:c>
      <x:c r="AQ20" s="71" t="n">
        <x:v>0.008743</x:v>
      </x:c>
      <x:c r="AR20" s="71" t="n">
        <x:v>0.393222</x:v>
      </x:c>
      <x:c r="AS20" s="71" t="n">
        <x:v>-0.088336</x:v>
      </x:c>
      <x:c r="AT20" s="71" t="n">
        <x:v>0.185683</x:v>
      </x:c>
      <x:c r="AU20" s="68" t="n">
        <x:v>52742</x:v>
      </x:c>
      <x:c r="AV20" s="68" t="n">
        <x:v>10813</x:v>
      </x:c>
      <x:c r="AW20" s="72" t="n">
        <x:v>4.5775</x:v>
      </x:c>
      <x:c r="AX20" s="72" t="n">
        <x:v>4.87764</x:v>
      </x:c>
      <x:c r="AY20" s="64" t="str">
        <x:v>PHLX</x:v>
      </x:c>
      <x:c r="AZ20" s="64" t="str">
        <x:v>20261117</x:v>
      </x:c>
      <x:c r="BA20" s="64" t="str">
        <x:v>-</x:v>
      </x:c>
      <x:c r="BB20" s="64" t="str">
        <x:v>506368660</x:v>
      </x:c>
      <x:c r="BC20" s="64" t="str">
        <x:v>202597</x:v>
      </x:c>
      <x:c r="BD20" s="64" t="str">
        <x:v>81</x:v>
      </x:c>
      <x:c r="BE20" s="64" t="str">
        <x:v>0</x:v>
      </x:c>
      <x:c r="BF20" s="64" t="str">
        <x:v>MLAT</x:v>
      </x:c>
      <x:c r="BG20" s="64" t="str">
        <x:v>PHLX</x:v>
      </x:c>
      <x:c r="BH20" s="64" t="str">
        <x:v>2</x:v>
      </x:c>
      <x:c r="BI20" s="64" t="str">
        <x:v>10002015</x:v>
      </x:c>
      <x:c r="BJ20" s="64" t="str">
        <x:v>10002116</x:v>
      </x:c>
      <x:c r="BK20" s="64" t="str">
        <x:v>e2a149bdf028b1c4c3af0d9d605d055a</x:v>
      </x:c>
      <x:c r="BL20" s="64" t="str">
        <x:v>0</x:v>
      </x:c>
      <x:c r="BM20" s="64" t="str">
        <x:v>5002688152</x:v>
      </x:c>
      <x:c r="BN20" s="64" t="str">
        <x:v>1</x:v>
      </x:c>
      <x:c r="BO20" s="64" t="str">
        <x:v>39</x:v>
      </x:c>
      <x:c r="BP20" s="64" t="str"/>
      <x:c r="BQ20" s="64" t="str">
        <x:v>0</x:v>
      </x:c>
      <x:c r="BR20" s="64" t="str">
        <x:v>39</x:v>
      </x:c>
      <x:c r="BS20" s="64" t="str">
        <x:v>9971306d</x:v>
      </x:c>
      <x:c r="BT20" s="64" t="str">
        <x:v>2026-11-08 01:21:02</x:v>
      </x:c>
      <x:c r="BU20" s="75" t="n">
        <x:f>M20-TODAY()</x:f>
        <x:v>104</x:v>
      </x:c>
    </x:row>
    <x:row r="21" ht="72" customHeight="1">
      <x:c r="A21" s="64" t="str">
        <x:v>6.6</x:v>
      </x:c>
      <x:c r="B21" s="65" t="n">
        <x:v>46332.495474537034</x:v>
      </x:c>
      <x:c r="C21" s="64" t="str">
        <x:v>NVDA</x:v>
      </x:c>
      <x:c r="D21" s="64" t="str">
        <x:v>未审核</x:v>
      </x:c>
      <x:c r="E21" s="66" t="str">
        <x:v>本轮抓取尚未通过逐条复核，按规则显示未审核</x:v>
      </x:c>
      <x:c r="F21" s="64" t="str">
        <x:v>NVDA 270219 210.00C</x:v>
      </x:c>
      <x:c r="G21" s="64" t="str">
        <x:v>主動買入</x:v>
      </x:c>
      <x:c r="H21" s="64" t="str">
        <x:v>⚡ 重大多腿價差 ($63.0M)</x:v>
      </x:c>
      <x:c r="I21" s="66" t="str">
        <x:v>⚠️ 交易所拆單分筆撮合 (6行實為同一標準價差分段成交，合約有重疊)</x:v>
      </x:c>
      <x:c r="J21" s="64" t="str">
        <x:v>2026-11-07 17:21:16</x:v>
      </x:c>
      <x:c r="K21" s="64" t="str">
        <x:v>未审核</x:v>
      </x:c>
      <x:c r="L21" s="64" t="str"/>
      <x:c r="M21" s="67" t="n">
        <x:v>46437</x:v>
      </x:c>
      <x:c r="N21" s="68" t="n">
        <x:v>104</x:v>
      </x:c>
      <x:c r="O21" s="68" t="n">
        <x:v>105</x:v>
      </x:c>
      <x:c r="P21" s="69" t="n">
        <x:v>210</x:v>
      </x:c>
      <x:c r="Q21" s="64" t="str">
        <x:v>Mid (中間價撮合)</x:v>
      </x:c>
      <x:c r="R21" s="69" t="n">
        <x:v>189.37</x:v>
      </x:c>
      <x:c r="S21" s="69" t="n">
        <x:v>3234000</x:v>
      </x:c>
      <x:c r="T21" s="69" t="str">
        <x:v>-</x:v>
      </x:c>
      <x:c r="U21" s="69" t="str">
        <x:v>-</x:v>
      </x:c>
      <x:c r="V21" s="69" t="str">
        <x:v>-</x:v>
      </x:c>
      <x:c r="W21" s="69" t="str">
        <x:v>-</x:v>
      </x:c>
      <x:c r="X21" s="64" t="str">
        <x:v>-</x:v>
      </x:c>
      <x:c r="Y21" s="69" t="n">
        <x:v>63000000</x:v>
      </x:c>
      <x:c r="Z21" s="69" t="str">
        <x:v>-</x:v>
      </x:c>
      <x:c r="AA21" s="66" t="str">
        <x:v>Complex Multi-Leg (6-Legs)</x:v>
      </x:c>
      <x:c r="AB21" s="66" t="str">
        <x:v>複合策略</x:v>
      </x:c>
      <x:c r="AC21" s="64" t="str">
        <x:v>C_1793980409000_006</x:v>
      </x:c>
      <x:c r="AD21" s="66" t="str">
        <x:v>Leg 6/6</x:v>
      </x:c>
      <x:c r="AE21" s="64" t="str">
        <x:v>多腿</x:v>
      </x:c>
      <x:c r="AF21" s="64" t="str">
        <x:v>Unconfirmed (常規未確認)</x:v>
      </x:c>
      <x:c r="AG21" s="64" t="str">
        <x:v>↑看多</x:v>
      </x:c>
      <x:c r="AH21" s="64" t="str">
        <x:v>普通成交</x:v>
      </x:c>
      <x:c r="AI21" s="64" t="str">
        <x:v>MLAT</x:v>
      </x:c>
      <x:c r="AJ21" s="68" t="n">
        <x:v>3000</x:v>
      </x:c>
      <x:c r="AK21" s="70" t="n">
        <x:v>10.78</x:v>
      </x:c>
      <x:c r="AL21" s="70" t="n">
        <x:v>10.7</x:v>
      </x:c>
      <x:c r="AM21" s="70" t="n">
        <x:v>10.85</x:v>
      </x:c>
      <x:c r="AN21" s="69" t="n">
        <x:v>10.894</x:v>
      </x:c>
      <x:c r="AO21" s="69" t="n">
        <x:v>43.21</x:v>
      </x:c>
      <x:c r="AP21" s="71" t="n">
        <x:v>0.396454</x:v>
      </x:c>
      <x:c r="AQ21" s="71" t="n">
        <x:v>0.008743</x:v>
      </x:c>
      <x:c r="AR21" s="71" t="n">
        <x:v>0.393222</x:v>
      </x:c>
      <x:c r="AS21" s="71" t="n">
        <x:v>-0.088336</x:v>
      </x:c>
      <x:c r="AT21" s="71" t="n">
        <x:v>0.185683</x:v>
      </x:c>
      <x:c r="AU21" s="68" t="n">
        <x:v>3245</x:v>
      </x:c>
      <x:c r="AV21" s="68" t="n">
        <x:v>10813</x:v>
      </x:c>
      <x:c r="AW21" s="72" t="n">
        <x:v>0.2774</x:v>
      </x:c>
      <x:c r="AX21" s="72" t="n">
        <x:v>0.3001</x:v>
      </x:c>
      <x:c r="AY21" s="64" t="str">
        <x:v>PHLX</x:v>
      </x:c>
      <x:c r="AZ21" s="64" t="str">
        <x:v>20261117</x:v>
      </x:c>
      <x:c r="BA21" s="64" t="str">
        <x:v>-</x:v>
      </x:c>
      <x:c r="BB21" s="64" t="str">
        <x:v>506368660</x:v>
      </x:c>
      <x:c r="BC21" s="64" t="str">
        <x:v>202597</x:v>
      </x:c>
      <x:c r="BD21" s="64" t="str">
        <x:v>81</x:v>
      </x:c>
      <x:c r="BE21" s="64" t="str">
        <x:v>0</x:v>
      </x:c>
      <x:c r="BF21" s="64" t="str">
        <x:v>MLAT</x:v>
      </x:c>
      <x:c r="BG21" s="64" t="str">
        <x:v>PHLX</x:v>
      </x:c>
      <x:c r="BH21" s="64" t="str">
        <x:v>2</x:v>
      </x:c>
      <x:c r="BI21" s="64" t="str">
        <x:v>10002015</x:v>
      </x:c>
      <x:c r="BJ21" s="64" t="str">
        <x:v>10002116</x:v>
      </x:c>
      <x:c r="BK21" s="64" t="str">
        <x:v>30a61a1a72b0472c2a82a099be279054</x:v>
      </x:c>
      <x:c r="BL21" s="64" t="str">
        <x:v>0</x:v>
      </x:c>
      <x:c r="BM21" s="64" t="str">
        <x:v>5002688151</x:v>
      </x:c>
      <x:c r="BN21" s="64" t="str">
        <x:v>1</x:v>
      </x:c>
      <x:c r="BO21" s="64" t="str">
        <x:v>39</x:v>
      </x:c>
      <x:c r="BP21" s="64" t="str"/>
      <x:c r="BQ21" s="64" t="str">
        <x:v>0</x:v>
      </x:c>
      <x:c r="BR21" s="64" t="str">
        <x:v>39</x:v>
      </x:c>
      <x:c r="BS21" s="64" t="str">
        <x:v>9971306d</x:v>
      </x:c>
      <x:c r="BT21" s="64" t="str">
        <x:v>2026-11-08 01:21:02</x:v>
      </x:c>
      <x:c r="BU21" s="75" t="n">
        <x:f>M21-TODAY()</x:f>
        <x:v>104</x:v>
      </x:c>
    </x:row>
    <x:row r="22" ht="72" customHeight="1">
      <x:c r="A22" s="5" t="str">
        <x:v>-</x:v>
      </x:c>
      <x:c r="B22" s="8" t="n">
        <x:v>46332.49041666667</x:v>
      </x:c>
      <x:c r="C22" s="5" t="str">
        <x:v>NVDA</x:v>
      </x:c>
      <x:c r="D22" s="5" t="str">
        <x:v>未审核</x:v>
      </x:c>
      <x:c r="E22" s="7" t="str">
        <x:v>本轮抓取尚未通过逐条复核，按规则显示未审核</x:v>
      </x:c>
      <x:c r="F22" s="5" t="str">
        <x:v>NVDA 270416 160.00P</x:v>
      </x:c>
      <x:c r="G22" s="5" t="str">
        <x:v>主動買入</x:v>
      </x:c>
      <x:c r="H22" s="5" t="str">
        <x:v>⭐ 大額主力異動 ($40.0M)</x:v>
      </x:c>
      <x:c r="I22" s="7" t="str">
        <x:v>🛡️ 買方極深價外尾部對沖 (到期需跌破 150.06 才開始獲利，距現價 -20.8%)</x:v>
      </x:c>
      <x:c r="J22" s="5" t="str">
        <x:v>2026-11-07 17:21:16</x:v>
      </x:c>
      <x:c r="K22" s="5" t="str">
        <x:v>未审核</x:v>
      </x:c>
      <x:c r="L22" s="5" t="str"/>
      <x:c r="M22" s="9" t="n">
        <x:v>46493</x:v>
      </x:c>
      <x:c r="N22" s="10" t="n">
        <x:v>159</x:v>
      </x:c>
      <x:c r="O22" s="10" t="n">
        <x:v>161</x:v>
      </x:c>
      <x:c r="P22" s="11" t="n">
        <x:v>160</x:v>
      </x:c>
      <x:c r="Q22" s="5" t="str">
        <x:v>Mid (中間價撮合)</x:v>
      </x:c>
      <x:c r="R22" s="11" t="n">
        <x:v>189.395</x:v>
      </x:c>
      <x:c r="S22" s="11" t="n">
        <x:v>2485000</x:v>
      </x:c>
      <x:c r="T22" s="11" t="n">
        <x:v>37515000</x:v>
      </x:c>
      <x:c r="U22" s="11" t="n">
        <x:v>27.09</x:v>
      </x:c>
      <x:c r="V22" s="11" t="n">
        <x:v>-2485000</x:v>
      </x:c>
      <x:c r="W22" s="11" t="str">
        <x:v>15.1:1</x:v>
      </x:c>
      <x:c r="X22" s="5" t="str">
        <x:v>150.06</x:v>
      </x:c>
      <x:c r="Y22" s="11" t="n">
        <x:v>40000000</x:v>
      </x:c>
      <x:c r="Z22" s="11" t="n">
        <x:v>-20.77</x:v>
      </x:c>
      <x:c r="AA22" s="7" t="str">
        <x:v>Single Leg Flow (普通單腿異動)</x:v>
      </x:c>
      <x:c r="AB22" s="7" t="str">
        <x:v>看空</x:v>
      </x:c>
      <x:c r="AC22" s="5" t="str">
        <x:v>-</x:v>
      </x:c>
      <x:c r="AD22" s="7" t="str">
        <x:v>Single Leg</x:v>
      </x:c>
      <x:c r="AE22" s="5" t="str">
        <x:v>單腿</x:v>
      </x:c>
      <x:c r="AF22" s="5" t="str">
        <x:v>Unconfirmed (常規未確認)</x:v>
      </x:c>
      <x:c r="AG22" s="5" t="str">
        <x:v>↓看空</x:v>
      </x:c>
      <x:c r="AH22" s="5" t="str">
        <x:v>交叉交易</x:v>
      </x:c>
      <x:c r="AI22" s="5" t="str">
        <x:v>SLCN</x:v>
      </x:c>
      <x:c r="AJ22" s="10" t="n">
        <x:v>2500</x:v>
      </x:c>
      <x:c r="AK22" s="12" t="n">
        <x:v>9.94</x:v>
      </x:c>
      <x:c r="AL22" s="12" t="n">
        <x:v>9.7</x:v>
      </x:c>
      <x:c r="AM22" s="12" t="n">
        <x:v>9.95</x:v>
      </x:c>
      <x:c r="AN22" s="11" t="n">
        <x:v>15.52</x:v>
      </x:c>
      <x:c r="AO22" s="11" t="n">
        <x:v>48.823</x:v>
      </x:c>
      <x:c r="AP22" s="13" t="n">
        <x:v>-0.235208</x:v>
      </x:c>
      <x:c r="AQ22" s="13" t="n">
        <x:v>0.005057</x:v>
      </x:c>
      <x:c r="AR22" s="13" t="n">
        <x:v>0.38536</x:v>
      </x:c>
      <x:c r="AS22" s="13" t="n">
        <x:v>-0.053195</x:v>
      </x:c>
      <x:c r="AT22" s="13" t="n">
        <x:v>-0.200697</x:v>
      </x:c>
      <x:c r="AU22" s="10" t="n">
        <x:v>2519</x:v>
      </x:c>
      <x:c r="AV22" s="10" t="n">
        <x:v>8769</x:v>
      </x:c>
      <x:c r="AW22" s="14" t="n">
        <x:v>0.2851</x:v>
      </x:c>
      <x:c r="AX22" s="14" t="n">
        <x:v>0.28726</x:v>
      </x:c>
      <x:c r="AY22" s="5" t="str">
        <x:v>ARCA</x:v>
      </x:c>
      <x:c r="AZ22" s="5" t="str">
        <x:v>20261117</x:v>
      </x:c>
      <x:c r="BA22" s="5" t="str">
        <x:v>-</x:v>
      </x:c>
      <x:c r="BB22" s="5" t="str">
        <x:v>507962781</x:v>
      </x:c>
      <x:c r="BC22" s="5" t="str">
        <x:v>202597</x:v>
      </x:c>
      <x:c r="BD22" s="5" t="str">
        <x:v>81</x:v>
      </x:c>
      <x:c r="BE22" s="5" t="str">
        <x:v>2</x:v>
      </x:c>
      <x:c r="BF22" s="5" t="str">
        <x:v>SLCN</x:v>
      </x:c>
      <x:c r="BG22" s="5" t="str">
        <x:v>ARCA</x:v>
      </x:c>
      <x:c r="BH22" s="5" t="str">
        <x:v>1</x:v>
      </x:c>
      <x:c r="BI22" s="5" t="str">
        <x:v>10002015</x:v>
      </x:c>
      <x:c r="BJ22" s="5" t="str">
        <x:v>10002116</x:v>
      </x:c>
      <x:c r="BK22" s="5" t="str">
        <x:v>0f6e1a8010615b2da5b37538569dd6d5</x:v>
      </x:c>
      <x:c r="BL22" s="5" t="str">
        <x:v>0</x:v>
      </x:c>
      <x:c r="BM22" s="5" t="str">
        <x:v>5002688091</x:v>
      </x:c>
      <x:c r="BN22" s="5" t="str">
        <x:v>1</x:v>
      </x:c>
      <x:c r="BO22" s="5" t="str">
        <x:v>34</x:v>
      </x:c>
      <x:c r="BP22" s="5" t="str"/>
      <x:c r="BQ22" s="5" t="str">
        <x:v>0</x:v>
      </x:c>
      <x:c r="BR22" s="5" t="str">
        <x:v>34</x:v>
      </x:c>
      <x:c r="BS22" s="5" t="str">
        <x:v>9971306d</x:v>
      </x:c>
      <x:c r="BT22" s="5" t="str">
        <x:v>2026-11-08 01:21:02</x:v>
      </x:c>
      <x:c r="BU22" s="42" t="n">
        <x:f>M22-TODAY()</x:f>
        <x:v>160</x:v>
      </x:c>
    </x:row>
    <x:row r="23" ht="72" customHeight="1">
      <x:c r="A23" s="5" t="str">
        <x:v>-</x:v>
      </x:c>
      <x:c r="B23" s="8" t="n">
        <x:v>46332.487233796295</x:v>
      </x:c>
      <x:c r="C23" s="5" t="str">
        <x:v>NVDA</x:v>
      </x:c>
      <x:c r="D23" s="5" t="str">
        <x:v>未审核</x:v>
      </x:c>
      <x:c r="E23" s="7" t="str">
        <x:v>本轮抓取尚未通过逐条复核，按规则显示未审核</x:v>
      </x:c>
      <x:c r="F23" s="5" t="str">
        <x:v>NVDA 261218 156.00P</x:v>
      </x:c>
      <x:c r="G23" s="5" t="str">
        <x:v>主動賣出</x:v>
      </x:c>
      <x:c r="H23" s="5" t="str">
        <x:v>💎 巨量現貨吸籌/備兌 ($78.0M)</x:v>
      </x:c>
      <x:c r="I23" s="7" t="str">
        <x:v>💡 賣方極深安全墊 (距平衡點 -19.2% 保本底線，大資金做空波動率)</x:v>
      </x:c>
      <x:c r="J23" s="5" t="str">
        <x:v>2026-11-07 17:21:16</x:v>
      </x:c>
      <x:c r="K23" s="5" t="str">
        <x:v>未审核</x:v>
      </x:c>
      <x:c r="L23" s="5" t="str"/>
      <x:c r="M23" s="9" t="n">
        <x:v>46374</x:v>
      </x:c>
      <x:c r="N23" s="10" t="n">
        <x:v>41</x:v>
      </x:c>
      <x:c r="O23" s="10" t="n">
        <x:v>42</x:v>
      </x:c>
      <x:c r="P23" s="11" t="n">
        <x:v>156</x:v>
      </x:c>
      <x:c r="Q23" s="5" t="str">
        <x:v>At Bid (買一主動賣)</x:v>
      </x:c>
      <x:c r="R23" s="11" t="n">
        <x:v>188.4094</x:v>
      </x:c>
      <x:c r="S23" s="11" t="n">
        <x:v>1875000</x:v>
      </x:c>
      <x:c r="T23" s="11" t="n">
        <x:v>1875000</x:v>
      </x:c>
      <x:c r="U23" s="11" t="n">
        <x:v>81.63</x:v>
      </x:c>
      <x:c r="V23" s="11" t="n">
        <x:v>-76125000</x:v>
      </x:c>
      <x:c r="W23" s="11" t="str">
        <x:v>1:40.6</x:v>
      </x:c>
      <x:c r="X23" s="5" t="str">
        <x:v>152.25</x:v>
      </x:c>
      <x:c r="Y23" s="11" t="n">
        <x:v>78000000</x:v>
      </x:c>
      <x:c r="Z23" s="11" t="n">
        <x:v>-19.19</x:v>
      </x:c>
      <x:c r="AA23" s="7" t="str">
        <x:v>Cash-Secured Put (現貨聯動折價接盤)</x:v>
      </x:c>
      <x:c r="AB23" s="7" t="str">
        <x:v>溫和看多/逢低吸籌</x:v>
      </x:c>
      <x:c r="AC23" s="5" t="str">
        <x:v>-</x:v>
      </x:c>
      <x:c r="AD23" s="7" t="str">
        <x:v>Single Leg</x:v>
      </x:c>
      <x:c r="AE23" s="5" t="str">
        <x:v>多腿</x:v>
      </x:c>
      <x:c r="AF23" s="5" t="str">
        <x:v>Guaranteed Open (確定性開倉)</x:v>
      </x:c>
      <x:c r="AG23" s="5" t="str">
        <x:v>↑看多</x:v>
      </x:c>
      <x:c r="AH23" s="5" t="str">
        <x:v>交叉交易</x:v>
      </x:c>
      <x:c r="AI23" s="5" t="str">
        <x:v>TLCT</x:v>
      </x:c>
      <x:c r="AJ23" s="10" t="n">
        <x:v>5000</x:v>
      </x:c>
      <x:c r="AK23" s="12" t="n">
        <x:v>3.75</x:v>
      </x:c>
      <x:c r="AL23" s="12" t="n">
        <x:v>3.75</x:v>
      </x:c>
      <x:c r="AM23" s="12" t="n">
        <x:v>3.85</x:v>
      </x:c>
      <x:c r="AN23" s="11" t="n">
        <x:v>17.201</x:v>
      </x:c>
      <x:c r="AO23" s="11" t="n">
        <x:v>63.599</x:v>
      </x:c>
      <x:c r="AP23" s="13" t="n">
        <x:v>-0.159275</x:v>
      </x:c>
      <x:c r="AQ23" s="13" t="n">
        <x:v>0.005962</x:v>
      </x:c>
      <x:c r="AR23" s="13" t="n">
        <x:v>0.155288</x:v>
      </x:c>
      <x:c r="AS23" s="13" t="n">
        <x:v>-0.113619</x:v>
      </x:c>
      <x:c r="AT23" s="13" t="n">
        <x:v>-0.035271</x:v>
      </x:c>
      <x:c r="AU23" s="10" t="n">
        <x:v>5068</x:v>
      </x:c>
      <x:c r="AV23" s="10" t="n">
        <x:v>2289</x:v>
      </x:c>
      <x:c r="AW23" s="14" t="n">
        <x:v>2.1844</x:v>
      </x:c>
      <x:c r="AX23" s="14" t="n">
        <x:v>2.21406</x:v>
      </x:c>
      <x:c r="AY23" s="5" t="str">
        <x:v>PHLX</x:v>
      </x:c>
      <x:c r="AZ23" s="5" t="str">
        <x:v>20261117</x:v>
      </x:c>
      <x:c r="BA23" s="5" t="str">
        <x:v>-</x:v>
      </x:c>
      <x:c r="BB23" s="5" t="str">
        <x:v>500466514</x:v>
      </x:c>
      <x:c r="BC23" s="5" t="str">
        <x:v>202597</x:v>
      </x:c>
      <x:c r="BD23" s="5" t="str">
        <x:v>81</x:v>
      </x:c>
      <x:c r="BE23" s="5" t="str">
        <x:v>2</x:v>
      </x:c>
      <x:c r="BF23" s="5" t="str">
        <x:v>TLCT</x:v>
      </x:c>
      <x:c r="BG23" s="5" t="str">
        <x:v>PHLX</x:v>
      </x:c>
      <x:c r="BH23" s="5" t="str">
        <x:v>2</x:v>
      </x:c>
      <x:c r="BI23" s="5" t="str">
        <x:v>10002015</x:v>
      </x:c>
      <x:c r="BJ23" s="5" t="str">
        <x:v>10002116</x:v>
      </x:c>
      <x:c r="BK23" s="5" t="str">
        <x:v>682ea371674896df4e71e9919b54e7cf</x:v>
      </x:c>
      <x:c r="BL23" s="5" t="str">
        <x:v>0</x:v>
      </x:c>
      <x:c r="BM23" s="5" t="str">
        <x:v>5002688041</x:v>
      </x:c>
      <x:c r="BN23" s="5" t="str">
        <x:v>1</x:v>
      </x:c>
      <x:c r="BO23" s="5" t="str">
        <x:v>39</x:v>
      </x:c>
      <x:c r="BP23" s="5" t="str"/>
      <x:c r="BQ23" s="5" t="str">
        <x:v>0</x:v>
      </x:c>
      <x:c r="BR23" s="5" t="str">
        <x:v>39</x:v>
      </x:c>
      <x:c r="BS23" s="5" t="str">
        <x:v>9971306d</x:v>
      </x:c>
      <x:c r="BT23" s="5" t="str">
        <x:v>2026-11-08 01:21:02</x:v>
      </x:c>
      <x:c r="BU23" s="42" t="n">
        <x:f>M23-TODAY()</x:f>
        <x:v>41</x:v>
      </x:c>
    </x:row>
    <x:row r="24" ht="72" customHeight="1">
      <x:c r="A24" s="15" t="str">
        <x:v>7.1</x:v>
      </x:c>
      <x:c r="B24" s="16" t="n">
        <x:v>46332.48388888889</x:v>
      </x:c>
      <x:c r="C24" s="15" t="str">
        <x:v>NVDA</x:v>
      </x:c>
      <x:c r="D24" s="15" t="str">
        <x:v>未审核</x:v>
      </x:c>
      <x:c r="E24" s="17" t="str">
        <x:v>本轮抓取尚未通过逐条复核，按规则显示未审核</x:v>
      </x:c>
      <x:c r="F24" s="15" t="str">
        <x:v>NVDA 261113 195.00C</x:v>
      </x:c>
      <x:c r="G24" s="15" t="str">
        <x:v>主動買入</x:v>
      </x:c>
      <x:c r="H24" s="15" t="str">
        <x:v>⚡ 重大多腿價差 ($97.5M)</x:v>
      </x:c>
      <x:c r="I24" s="17" t="str">
        <x:v>-</x:v>
      </x:c>
      <x:c r="J24" s="15" t="str">
        <x:v>-</x:v>
      </x:c>
      <x:c r="K24" s="15" t="str">
        <x:v>未审核</x:v>
      </x:c>
      <x:c r="L24" s="15" t="str"/>
      <x:c r="M24" s="18" t="n">
        <x:v>46339</x:v>
      </x:c>
      <x:c r="N24" s="19" t="n">
        <x:v>6</x:v>
      </x:c>
      <x:c r="O24" s="19" t="n">
        <x:v>7</x:v>
      </x:c>
      <x:c r="P24" s="20" t="n">
        <x:v>195</x:v>
      </x:c>
      <x:c r="Q24" s="15" t="str">
        <x:v>At Ask (賣一主動買)</x:v>
      </x:c>
      <x:c r="R24" s="20" t="n">
        <x:v>188.09</x:v>
      </x:c>
      <x:c r="S24" s="20" t="n">
        <x:v>1825000</x:v>
      </x:c>
      <x:c r="T24" s="20" t="str">
        <x:v>-</x:v>
      </x:c>
      <x:c r="U24" s="20" t="str">
        <x:v>-</x:v>
      </x:c>
      <x:c r="V24" s="20" t="str">
        <x:v>-</x:v>
      </x:c>
      <x:c r="W24" s="20" t="str">
        <x:v>-</x:v>
      </x:c>
      <x:c r="X24" s="15" t="str">
        <x:v>-</x:v>
      </x:c>
      <x:c r="Y24" s="20" t="n">
        <x:v>97500000</x:v>
      </x:c>
      <x:c r="Z24" s="20" t="str">
        <x:v>-</x:v>
      </x:c>
      <x:c r="AA24" s="17" t="str">
        <x:v>Call Ladder / Combo (看漲階梯組合)</x:v>
      </x:c>
      <x:c r="AB24" s="17" t="str">
        <x:v>強烈看多</x:v>
      </x:c>
      <x:c r="AC24" s="15" t="str">
        <x:v>C_1793979408000_007</x:v>
      </x:c>
      <x:c r="AD24" s="17" t="str">
        <x:v>Leg 1/2: BUY 5000x NVDA 261113 195.00C</x:v>
      </x:c>
      <x:c r="AE24" s="15" t="str">
        <x:v>多腿</x:v>
      </x:c>
      <x:c r="AF24" s="15" t="str">
        <x:v>CumVol Breakout (累計突破開倉)</x:v>
      </x:c>
      <x:c r="AG24" s="15" t="str">
        <x:v>↑看多</x:v>
      </x:c>
      <x:c r="AH24" s="15" t="str">
        <x:v>普通成交</x:v>
      </x:c>
      <x:c r="AI24" s="15" t="str">
        <x:v>MLAT</x:v>
      </x:c>
      <x:c r="AJ24" s="19" t="n">
        <x:v>5000</x:v>
      </x:c>
      <x:c r="AK24" s="21" t="n">
        <x:v>3.65</x:v>
      </x:c>
      <x:c r="AL24" s="21" t="n">
        <x:v>3.6</x:v>
      </x:c>
      <x:c r="AM24" s="21" t="n">
        <x:v>3.65</x:v>
      </x:c>
      <x:c r="AN24" s="20" t="n">
        <x:v>3.673</x:v>
      </x:c>
      <x:c r="AO24" s="20" t="n">
        <x:v>58.684</x:v>
      </x:c>
      <x:c r="AP24" s="22" t="n">
        <x:v>0.360085</x:v>
      </x:c>
      <x:c r="AQ24" s="22" t="n">
        <x:v>0.024021</x:v>
      </x:c>
      <x:c r="AR24" s="22" t="n">
        <x:v>0.099303</x:v>
      </x:c>
      <x:c r="AS24" s="22" t="n">
        <x:v>-0.422319</x:v>
      </x:c>
      <x:c r="AT24" s="22" t="n">
        <x:v>0.012733</x:v>
      </x:c>
      <x:c r="AU24" s="19" t="n">
        <x:v>10472</x:v>
      </x:c>
      <x:c r="AV24" s="19" t="n">
        <x:v>10137</x:v>
      </x:c>
      <x:c r="AW24" s="23" t="n">
        <x:v>0.4932</x:v>
      </x:c>
      <x:c r="AX24" s="23" t="n">
        <x:v>1.03304</x:v>
      </x:c>
      <x:c r="AY24" s="15" t="str">
        <x:v>PHLX</x:v>
      </x:c>
      <x:c r="AZ24" s="15" t="str">
        <x:v>20261117</x:v>
      </x:c>
      <x:c r="BA24" s="15" t="str">
        <x:v>-</x:v>
      </x:c>
      <x:c r="BB24" s="15" t="str">
        <x:v>508465004</x:v>
      </x:c>
      <x:c r="BC24" s="15" t="str">
        <x:v>202597</x:v>
      </x:c>
      <x:c r="BD24" s="15" t="str">
        <x:v>81</x:v>
      </x:c>
      <x:c r="BE24" s="15" t="str">
        <x:v>0</x:v>
      </x:c>
      <x:c r="BF24" s="15" t="str">
        <x:v>MLAT</x:v>
      </x:c>
      <x:c r="BG24" s="15" t="str">
        <x:v>PHLX</x:v>
      </x:c>
      <x:c r="BH24" s="15" t="str">
        <x:v>2</x:v>
      </x:c>
      <x:c r="BI24" s="15" t="str">
        <x:v>10002015</x:v>
      </x:c>
      <x:c r="BJ24" s="15" t="str">
        <x:v>10002116</x:v>
      </x:c>
      <x:c r="BK24" s="15" t="str">
        <x:v>7254c3d864f7c6010a4e63795d302bd2</x:v>
      </x:c>
      <x:c r="BL24" s="15" t="str">
        <x:v>0</x:v>
      </x:c>
      <x:c r="BM24" s="15" t="str">
        <x:v>5002688005</x:v>
      </x:c>
      <x:c r="BN24" s="15" t="str">
        <x:v>1</x:v>
      </x:c>
      <x:c r="BO24" s="15" t="str">
        <x:v>39</x:v>
      </x:c>
      <x:c r="BP24" s="15" t="str"/>
      <x:c r="BQ24" s="15" t="str">
        <x:v>0</x:v>
      </x:c>
      <x:c r="BR24" s="15" t="str">
        <x:v>39</x:v>
      </x:c>
      <x:c r="BS24" s="15" t="str">
        <x:v>9971306d</x:v>
      </x:c>
      <x:c r="BT24" s="15" t="str">
        <x:v>2026-11-08 01:21:02</x:v>
      </x:c>
      <x:c r="BU24" s="43" t="n">
        <x:f>M24-TODAY()</x:f>
        <x:v>6</x:v>
      </x:c>
    </x:row>
    <x:row r="25" ht="72" customHeight="1">
      <x:c r="A25" s="15" t="str">
        <x:v>7.2</x:v>
      </x:c>
      <x:c r="B25" s="16" t="n">
        <x:v>46332.48388888889</x:v>
      </x:c>
      <x:c r="C25" s="15" t="str">
        <x:v>NVDA</x:v>
      </x:c>
      <x:c r="D25" s="15" t="str">
        <x:v>未审核</x:v>
      </x:c>
      <x:c r="E25" s="17" t="str">
        <x:v>本轮抓取尚未通过逐条复核，按规则显示未审核</x:v>
      </x:c>
      <x:c r="F25" s="15" t="str">
        <x:v>NVDA 261113 202.50C</x:v>
      </x:c>
      <x:c r="G25" s="15" t="str">
        <x:v>中性</x:v>
      </x:c>
      <x:c r="H25" s="15" t="str">
        <x:v>⚡ 重大多腿價差 ($101.2M)</x:v>
      </x:c>
      <x:c r="I25" s="17" t="str">
        <x:v>-</x:v>
      </x:c>
      <x:c r="J25" s="15" t="str">
        <x:v>-</x:v>
      </x:c>
      <x:c r="K25" s="15" t="str">
        <x:v>未审核</x:v>
      </x:c>
      <x:c r="L25" s="15" t="str"/>
      <x:c r="M25" s="18" t="n">
        <x:v>46339</x:v>
      </x:c>
      <x:c r="N25" s="19" t="n">
        <x:v>6</x:v>
      </x:c>
      <x:c r="O25" s="19" t="n">
        <x:v>7</x:v>
      </x:c>
      <x:c r="P25" s="20" t="n">
        <x:v>202.5</x:v>
      </x:c>
      <x:c r="Q25" s="15" t="str">
        <x:v>Mid (中間價撮合)</x:v>
      </x:c>
      <x:c r="R25" s="20" t="n">
        <x:v>188.09</x:v>
      </x:c>
      <x:c r="S25" s="20" t="n">
        <x:v>760000</x:v>
      </x:c>
      <x:c r="T25" s="20" t="str">
        <x:v>-</x:v>
      </x:c>
      <x:c r="U25" s="20" t="str">
        <x:v>-</x:v>
      </x:c>
      <x:c r="V25" s="20" t="str">
        <x:v>-</x:v>
      </x:c>
      <x:c r="W25" s="20" t="str">
        <x:v>-</x:v>
      </x:c>
      <x:c r="X25" s="15" t="str">
        <x:v>-</x:v>
      </x:c>
      <x:c r="Y25" s="20" t="n">
        <x:v>101250000</x:v>
      </x:c>
      <x:c r="Z25" s="20" t="str">
        <x:v>-</x:v>
      </x:c>
      <x:c r="AA25" s="17" t="str">
        <x:v>Call Ladder / Combo (看漲階梯組合)</x:v>
      </x:c>
      <x:c r="AB25" s="17" t="str">
        <x:v>強烈看多</x:v>
      </x:c>
      <x:c r="AC25" s="15" t="str">
        <x:v>C_1793979408000_007</x:v>
      </x:c>
      <x:c r="AD25" s="17" t="str">
        <x:v>Leg 2/2: SELL 5000x NVDA 261113 202.50C</x:v>
      </x:c>
      <x:c r="AE25" s="15" t="str">
        <x:v>多腿</x:v>
      </x:c>
      <x:c r="AF25" s="15" t="str">
        <x:v>Guaranteed Open (確定性開倉)</x:v>
      </x:c>
      <x:c r="AG25" s="15" t="str">
        <x:v>中性</x:v>
      </x:c>
      <x:c r="AH25" s="15" t="str">
        <x:v>普通成交</x:v>
      </x:c>
      <x:c r="AI25" s="15" t="str">
        <x:v>MLAT</x:v>
      </x:c>
      <x:c r="AJ25" s="19" t="n">
        <x:v>5000</x:v>
      </x:c>
      <x:c r="AK25" s="21" t="n">
        <x:v>1.52</x:v>
      </x:c>
      <x:c r="AL25" s="21" t="n">
        <x:v>1.51</x:v>
      </x:c>
      <x:c r="AM25" s="21" t="n">
        <x:v>1.53</x:v>
      </x:c>
      <x:c r="AN25" s="20" t="n">
        <x:v>7.661</x:v>
      </x:c>
      <x:c r="AO25" s="20" t="n">
        <x:v>56.023</x:v>
      </x:c>
      <x:c r="AP25" s="22" t="n">
        <x:v>0.195574</x:v>
      </x:c>
      <x:c r="AQ25" s="22" t="n">
        <x:v>0.018575</x:v>
      </x:c>
      <x:c r="AR25" s="22" t="n">
        <x:v>0.073302</x:v>
      </x:c>
      <x:c r="AS25" s="22" t="n">
        <x:v>-0.289102</x:v>
      </x:c>
      <x:c r="AT25" s="22" t="n">
        <x:v>0.007</x:v>
      </x:c>
      <x:c r="AU25" s="19" t="n">
        <x:v>11066</x:v>
      </x:c>
      <x:c r="AV25" s="19" t="n">
        <x:v>3547</x:v>
      </x:c>
      <x:c r="AW25" s="23" t="n">
        <x:v>1.4096</x:v>
      </x:c>
      <x:c r="AX25" s="23" t="n">
        <x:v>3.11981</x:v>
      </x:c>
      <x:c r="AY25" s="15" t="str">
        <x:v>PHLX</x:v>
      </x:c>
      <x:c r="AZ25" s="15" t="str">
        <x:v>20261117</x:v>
      </x:c>
      <x:c r="BA25" s="15" t="str">
        <x:v>-</x:v>
      </x:c>
      <x:c r="BB25" s="15" t="str">
        <x:v>509008487</x:v>
      </x:c>
      <x:c r="BC25" s="15" t="str">
        <x:v>202597</x:v>
      </x:c>
      <x:c r="BD25" s="15" t="str">
        <x:v>81</x:v>
      </x:c>
      <x:c r="BE25" s="15" t="str">
        <x:v>0</x:v>
      </x:c>
      <x:c r="BF25" s="15" t="str">
        <x:v>MLAT</x:v>
      </x:c>
      <x:c r="BG25" s="15" t="str">
        <x:v>PHLX</x:v>
      </x:c>
      <x:c r="BH25" s="15" t="str">
        <x:v>3</x:v>
      </x:c>
      <x:c r="BI25" s="15" t="str">
        <x:v>10002015</x:v>
      </x:c>
      <x:c r="BJ25" s="15" t="str">
        <x:v>10002116</x:v>
      </x:c>
      <x:c r="BK25" s="15" t="str">
        <x:v>0db4c346a9c3d14c4786ab3dee6ba257</x:v>
      </x:c>
      <x:c r="BL25" s="15" t="str">
        <x:v>0</x:v>
      </x:c>
      <x:c r="BM25" s="15" t="str">
        <x:v>5002688004</x:v>
      </x:c>
      <x:c r="BN25" s="15" t="str">
        <x:v>1</x:v>
      </x:c>
      <x:c r="BO25" s="15" t="str">
        <x:v>39</x:v>
      </x:c>
      <x:c r="BP25" s="15" t="str"/>
      <x:c r="BQ25" s="15" t="str">
        <x:v>0</x:v>
      </x:c>
      <x:c r="BR25" s="15" t="str">
        <x:v>39</x:v>
      </x:c>
      <x:c r="BS25" s="15" t="str">
        <x:v>9971306d</x:v>
      </x:c>
      <x:c r="BT25" s="15" t="str">
        <x:v>2026-11-08 01:21:02</x:v>
      </x:c>
      <x:c r="BU25" s="43" t="n">
        <x:f>M25-TODAY()</x:f>
        <x:v>6</x:v>
      </x:c>
    </x:row>
    <x:row r="26" ht="72" customHeight="1">
      <x:c r="A26" s="5" t="str">
        <x:v>-</x:v>
      </x:c>
      <x:c r="B26" s="8" t="n">
        <x:v>46332.48097222222</x:v>
      </x:c>
      <x:c r="C26" s="5" t="str">
        <x:v>NVDA</x:v>
      </x:c>
      <x:c r="D26" s="5" t="str">
        <x:v>未审核</x:v>
      </x:c>
      <x:c r="E26" s="7" t="str">
        <x:v>本轮抓取尚未通过逐条复核，按规则显示未审核</x:v>
      </x:c>
      <x:c r="F26" s="5" t="str">
        <x:v>NVDA 261218 220.00C</x:v>
      </x:c>
      <x:c r="G26" s="5" t="str">
        <x:v>主動賣出</x:v>
      </x:c>
      <x:c r="H26" s="5" t="str">
        <x:v>📢 超級巨鯨大單 ($66.0M)</x:v>
      </x:c>
      <x:c r="I26" s="7" t="str">
        <x:v>-</x:v>
      </x:c>
      <x:c r="J26" s="5" t="str">
        <x:v>-</x:v>
      </x:c>
      <x:c r="K26" s="5" t="str">
        <x:v>未审核</x:v>
      </x:c>
      <x:c r="L26" s="5" t="str"/>
      <x:c r="M26" s="9" t="n">
        <x:v>46374</x:v>
      </x:c>
      <x:c r="N26" s="10" t="n">
        <x:v>41</x:v>
      </x:c>
      <x:c r="O26" s="10" t="n">
        <x:v>42</x:v>
      </x:c>
      <x:c r="P26" s="11" t="n">
        <x:v>220</x:v>
      </x:c>
      <x:c r="Q26" s="5" t="str">
        <x:v>At Bid (買一主動賣)</x:v>
      </x:c>
      <x:c r="R26" s="11" t="n">
        <x:v>189.1033</x:v>
      </x:c>
      <x:c r="S26" s="11" t="n">
        <x:v>975000</x:v>
      </x:c>
      <x:c r="T26" s="11" t="n">
        <x:v>975000</x:v>
      </x:c>
      <x:c r="U26" s="11" t="n">
        <x:v>85.96</x:v>
      </x:c>
      <x:c r="V26" s="11" t="str">
        <x:v>-∞</x:v>
      </x:c>
      <x:c r="W26" s="11" t="str">
        <x:v>1:∞</x:v>
      </x:c>
      <x:c r="X26" s="5" t="str">
        <x:v>223.25</x:v>
      </x:c>
      <x:c r="Y26" s="11" t="n">
        <x:v>66000000</x:v>
      </x:c>
      <x:c r="Z26" s="11" t="n">
        <x:v>18.06</x:v>
      </x:c>
      <x:c r="AA26" s="7" t="str">
        <x:v>Naked Call Selling (高位阻力壓制)</x:v>
      </x:c>
      <x:c r="AB26" s="7" t="str">
        <x:v>看平偏空</x:v>
      </x:c>
      <x:c r="AC26" s="5" t="str">
        <x:v>-</x:v>
      </x:c>
      <x:c r="AD26" s="7" t="str">
        <x:v>Single Leg</x:v>
      </x:c>
      <x:c r="AE26" s="5" t="str">
        <x:v>多腿</x:v>
      </x:c>
      <x:c r="AF26" s="5" t="str">
        <x:v>Unconfirmed (常規未確認)</x:v>
      </x:c>
      <x:c r="AG26" s="5" t="str">
        <x:v>↓看空</x:v>
      </x:c>
      <x:c r="AH26" s="5" t="str">
        <x:v>交叉交易</x:v>
      </x:c>
      <x:c r="AI26" s="5" t="str">
        <x:v>MLCT</x:v>
      </x:c>
      <x:c r="AJ26" s="10" t="n">
        <x:v>3000</x:v>
      </x:c>
      <x:c r="AK26" s="12" t="n">
        <x:v>3.25</x:v>
      </x:c>
      <x:c r="AL26" s="12" t="n">
        <x:v>3.25</x:v>
      </x:c>
      <x:c r="AM26" s="12" t="n">
        <x:v>3.35</x:v>
      </x:c>
      <x:c r="AN26" s="11" t="n">
        <x:v>16.338</x:v>
      </x:c>
      <x:c r="AO26" s="11" t="n">
        <x:v>47.693</x:v>
      </x:c>
      <x:c r="AP26" s="13" t="n">
        <x:v>0.206002</x:v>
      </x:c>
      <x:c r="AQ26" s="13" t="n">
        <x:v>0.009286</x:v>
      </x:c>
      <x:c r="AR26" s="13" t="n">
        <x:v>0.183316</x:v>
      </x:c>
      <x:c r="AS26" s="13" t="n">
        <x:v>-0.107681</x:v>
      </x:c>
      <x:c r="AT26" s="13" t="n">
        <x:v>0.04127</x:v>
      </x:c>
      <x:c r="AU26" s="10" t="n">
        <x:v>6450</x:v>
      </x:c>
      <x:c r="AV26" s="10" t="n">
        <x:v>74149</x:v>
      </x:c>
      <x:c r="AW26" s="14" t="n">
        <x:v>0.0405</x:v>
      </x:c>
      <x:c r="AX26" s="14" t="n">
        <x:v>0.08698</x:v>
      </x:c>
      <x:c r="AY26" s="5" t="str">
        <x:v>AMEX</x:v>
      </x:c>
      <x:c r="AZ26" s="5" t="str">
        <x:v>20261117</x:v>
      </x:c>
      <x:c r="BA26" s="5" t="str">
        <x:v>-</x:v>
      </x:c>
      <x:c r="BB26" s="5" t="str">
        <x:v>500154011</x:v>
      </x:c>
      <x:c r="BC26" s="5" t="str">
        <x:v>202597</x:v>
      </x:c>
      <x:c r="BD26" s="5" t="str">
        <x:v>81</x:v>
      </x:c>
      <x:c r="BE26" s="5" t="str">
        <x:v>2</x:v>
      </x:c>
      <x:c r="BF26" s="5" t="str">
        <x:v>MLCT</x:v>
      </x:c>
      <x:c r="BG26" s="5" t="str">
        <x:v>AMEX</x:v>
      </x:c>
      <x:c r="BH26" s="5" t="str">
        <x:v>1</x:v>
      </x:c>
      <x:c r="BI26" s="5" t="str">
        <x:v>10002015</x:v>
      </x:c>
      <x:c r="BJ26" s="5" t="str">
        <x:v>10002116</x:v>
      </x:c>
      <x:c r="BK26" s="5" t="str">
        <x:v>e517e3cf75125aa245a7a7cf75d79734</x:v>
      </x:c>
      <x:c r="BL26" s="5" t="str">
        <x:v>0</x:v>
      </x:c>
      <x:c r="BM26" s="5" t="str">
        <x:v>5002687965</x:v>
      </x:c>
      <x:c r="BN26" s="5" t="str">
        <x:v>1</x:v>
      </x:c>
      <x:c r="BO26" s="5" t="str">
        <x:v>25</x:v>
      </x:c>
      <x:c r="BP26" s="5" t="str"/>
      <x:c r="BQ26" s="5" t="str">
        <x:v>0</x:v>
      </x:c>
      <x:c r="BR26" s="5" t="str">
        <x:v>25</x:v>
      </x:c>
      <x:c r="BS26" s="5" t="str">
        <x:v>9971306d</x:v>
      </x:c>
      <x:c r="BT26" s="5" t="str">
        <x:v>2026-11-08 01:21:02</x:v>
      </x:c>
      <x:c r="BU26" s="42" t="n">
        <x:f>M26-TODAY()</x:f>
        <x:v>41</x:v>
      </x:c>
    </x:row>
    <x:row r="27" ht="72" customHeight="1">
      <x:c r="A27" s="24" t="str">
        <x:v>8.1</x:v>
      </x:c>
      <x:c r="B27" s="25" t="n">
        <x:v>46332.46508101852</x:v>
      </x:c>
      <x:c r="C27" s="24" t="str">
        <x:v>NVDA</x:v>
      </x:c>
      <x:c r="D27" s="24" t="str">
        <x:v>未审核</x:v>
      </x:c>
      <x:c r="E27" s="26" t="str">
        <x:v>本轮抓取尚未通过逐条复核，按规则显示未审核</x:v>
      </x:c>
      <x:c r="F27" s="24" t="str">
        <x:v>NVDA 270617 255.00C</x:v>
      </x:c>
      <x:c r="G27" s="24" t="str">
        <x:v>主動賣出</x:v>
      </x:c>
      <x:c r="H27" s="24" t="str">
        <x:v>⚡ 重大多腿價差 ($80.1M)</x:v>
      </x:c>
      <x:c r="I27" s="26" t="str">
        <x:v>-</x:v>
      </x:c>
      <x:c r="J27" s="24" t="str">
        <x:v>-</x:v>
      </x:c>
      <x:c r="K27" s="24" t="str">
        <x:v>未审核</x:v>
      </x:c>
      <x:c r="L27" s="24" t="str"/>
      <x:c r="M27" s="27" t="n">
        <x:v>46555</x:v>
      </x:c>
      <x:c r="N27" s="28" t="n">
        <x:v>221</x:v>
      </x:c>
      <x:c r="O27" s="28" t="n">
        <x:v>223</x:v>
      </x:c>
      <x:c r="P27" s="29" t="n">
        <x:v>255</x:v>
      </x:c>
      <x:c r="Q27" s="24" t="str">
        <x:v>Mid (中間價撮合)</x:v>
      </x:c>
      <x:c r="R27" s="29" t="n">
        <x:v>191.75</x:v>
      </x:c>
      <x:c r="S27" s="29" t="n">
        <x:v>2456262</x:v>
      </x:c>
      <x:c r="T27" s="29" t="n">
        <x:v>12089709</x:v>
      </x:c>
      <x:c r="U27" s="29" t="n">
        <x:v>32.39</x:v>
      </x:c>
      <x:c r="V27" s="29" t="n">
        <x:v>-5185791</x:v>
      </x:c>
      <x:c r="W27" s="29" t="str">
        <x:v>2.3:1</x:v>
      </x:c>
      <x:c r="X27" s="24" t="str">
        <x:v>216.51</x:v>
      </x:c>
      <x:c r="Y27" s="29" t="n">
        <x:v>80095500</x:v>
      </x:c>
      <x:c r="Z27" s="29" t="n">
        <x:v>12.91</x:v>
      </x:c>
      <x:c r="AA27" s="26" t="str">
        <x:v>Bull Call Spread (牛市看漲價差)</x:v>
      </x:c>
      <x:c r="AB27" s="26" t="str">
        <x:v>溫和看多</x:v>
      </x:c>
      <x:c r="AC27" s="24" t="str">
        <x:v>C_1793977783000_008</x:v>
      </x:c>
      <x:c r="AD27" s="26" t="str">
        <x:v>Leg 1/2: SELL 3141x NVDA 270617 255.00C</x:v>
      </x:c>
      <x:c r="AE27" s="24" t="str">
        <x:v>多腿</x:v>
      </x:c>
      <x:c r="AF27" s="24" t="str">
        <x:v>CumVol Breakout (累計突破開倉)</x:v>
      </x:c>
      <x:c r="AG27" s="24" t="str">
        <x:v>↓看空</x:v>
      </x:c>
      <x:c r="AH27" s="24" t="str">
        <x:v>普通成交</x:v>
      </x:c>
      <x:c r="AI27" s="24" t="str">
        <x:v>MLET</x:v>
      </x:c>
      <x:c r="AJ27" s="28" t="n">
        <x:v>3141</x:v>
      </x:c>
      <x:c r="AK27" s="30" t="n">
        <x:v>7.82</x:v>
      </x:c>
      <x:c r="AL27" s="30" t="n">
        <x:v>7.75</x:v>
      </x:c>
      <x:c r="AM27" s="30" t="n">
        <x:v>7.9</x:v>
      </x:c>
      <x:c r="AN27" s="29" t="n">
        <x:v>32.985</x:v>
      </x:c>
      <x:c r="AO27" s="29" t="n">
        <x:v>40.151</x:v>
      </x:c>
      <x:c r="AP27" s="31" t="n">
        <x:v>0.256751</x:v>
      </x:c>
      <x:c r="AQ27" s="31" t="n">
        <x:v>0.005327</x:v>
      </x:c>
      <x:c r="AR27" s="31" t="n">
        <x:v>0.485493</x:v>
      </x:c>
      <x:c r="AS27" s="31" t="n">
        <x:v>-0.048462</x:v>
      </x:c>
      <x:c r="AT27" s="31" t="n">
        <x:v>0.253316</x:v>
      </x:c>
      <x:c r="AU27" s="28" t="n">
        <x:v>6216</x:v>
      </x:c>
      <x:c r="AV27" s="28" t="n">
        <x:v>4245</x:v>
      </x:c>
      <x:c r="AW27" s="32" t="n">
        <x:v>0.7399</x:v>
      </x:c>
      <x:c r="AX27" s="32" t="n">
        <x:v>1.46431</x:v>
      </x:c>
      <x:c r="AY27" s="24" t="str">
        <x:v>ISE</x:v>
      </x:c>
      <x:c r="AZ27" s="24" t="str">
        <x:v>20261117</x:v>
      </x:c>
      <x:c r="BA27" s="24" t="str">
        <x:v>-</x:v>
      </x:c>
      <x:c r="BB27" s="24" t="str">
        <x:v>503853486</x:v>
      </x:c>
      <x:c r="BC27" s="24" t="str">
        <x:v>202597</x:v>
      </x:c>
      <x:c r="BD27" s="24" t="str">
        <x:v>81</x:v>
      </x:c>
      <x:c r="BE27" s="24" t="str">
        <x:v>0</x:v>
      </x:c>
      <x:c r="BF27" s="24" t="str">
        <x:v>MLET</x:v>
      </x:c>
      <x:c r="BG27" s="24" t="str">
        <x:v>ISE</x:v>
      </x:c>
      <x:c r="BH27" s="24" t="str">
        <x:v>1</x:v>
      </x:c>
      <x:c r="BI27" s="24" t="str">
        <x:v>10002015</x:v>
      </x:c>
      <x:c r="BJ27" s="24" t="str">
        <x:v>10002116</x:v>
      </x:c>
      <x:c r="BK27" s="24" t="str">
        <x:v>12d6d9af7ae032c73ae1dc28993e930b</x:v>
      </x:c>
      <x:c r="BL27" s="24" t="str">
        <x:v>0</x:v>
      </x:c>
      <x:c r="BM27" s="24" t="str">
        <x:v>5002687699</x:v>
      </x:c>
      <x:c r="BN27" s="24" t="str">
        <x:v>1</x:v>
      </x:c>
      <x:c r="BO27" s="24" t="str">
        <x:v>31</x:v>
      </x:c>
      <x:c r="BP27" s="24" t="str"/>
      <x:c r="BQ27" s="24" t="str">
        <x:v>0</x:v>
      </x:c>
      <x:c r="BR27" s="24" t="str">
        <x:v>31</x:v>
      </x:c>
      <x:c r="BS27" s="24" t="str">
        <x:v>9971306d</x:v>
      </x:c>
      <x:c r="BT27" s="24" t="str">
        <x:v>2026-11-08 01:21:02</x:v>
      </x:c>
      <x:c r="BU27" s="44" t="n">
        <x:f>M27-TODAY()</x:f>
        <x:v>222</x:v>
      </x:c>
    </x:row>
    <x:row r="28" ht="72" customHeight="1">
      <x:c r="A28" s="24" t="str">
        <x:v>8.2</x:v>
      </x:c>
      <x:c r="B28" s="25" t="n">
        <x:v>46332.46508101852</x:v>
      </x:c>
      <x:c r="C28" s="24" t="str">
        <x:v>NVDA</x:v>
      </x:c>
      <x:c r="D28" s="24" t="str">
        <x:v>未审核</x:v>
      </x:c>
      <x:c r="E28" s="26" t="str">
        <x:v>本轮抓取尚未通过逐条复核，按规则显示未审核</x:v>
      </x:c>
      <x:c r="F28" s="24" t="str">
        <x:v>NVDA 270617 200.00C</x:v>
      </x:c>
      <x:c r="G28" s="24" t="str">
        <x:v>主動買入</x:v>
      </x:c>
      <x:c r="H28" s="24" t="str">
        <x:v>⚡ 重大多腿價差 ($62.8M)</x:v>
      </x:c>
      <x:c r="I28" s="26" t="str">
        <x:v>-</x:v>
      </x:c>
      <x:c r="J28" s="24" t="str">
        <x:v>-</x:v>
      </x:c>
      <x:c r="K28" s="24" t="str">
        <x:v>未审核</x:v>
      </x:c>
      <x:c r="L28" s="24" t="str"/>
      <x:c r="M28" s="27" t="n">
        <x:v>46555</x:v>
      </x:c>
      <x:c r="N28" s="28" t="n">
        <x:v>221</x:v>
      </x:c>
      <x:c r="O28" s="28" t="n">
        <x:v>223</x:v>
      </x:c>
      <x:c r="P28" s="29" t="n">
        <x:v>200</x:v>
      </x:c>
      <x:c r="Q28" s="24" t="str">
        <x:v>Mid (中間價撮合)</x:v>
      </x:c>
      <x:c r="R28" s="29" t="n">
        <x:v>191.75</x:v>
      </x:c>
      <x:c r="S28" s="29" t="n">
        <x:v>7642053</x:v>
      </x:c>
      <x:c r="T28" s="29" t="n">
        <x:v>12089709</x:v>
      </x:c>
      <x:c r="U28" s="29" t="n">
        <x:v>32.39</x:v>
      </x:c>
      <x:c r="V28" s="29" t="n">
        <x:v>-5185791</x:v>
      </x:c>
      <x:c r="W28" s="29" t="str">
        <x:v>2.3:1</x:v>
      </x:c>
      <x:c r="X28" s="24" t="str">
        <x:v>216.51</x:v>
      </x:c>
      <x:c r="Y28" s="29" t="n">
        <x:v>62820000</x:v>
      </x:c>
      <x:c r="Z28" s="29" t="n">
        <x:v>12.91</x:v>
      </x:c>
      <x:c r="AA28" s="26" t="str">
        <x:v>Bull Call Spread (牛市看漲價差)</x:v>
      </x:c>
      <x:c r="AB28" s="26" t="str">
        <x:v>溫和看多</x:v>
      </x:c>
      <x:c r="AC28" s="24" t="str">
        <x:v>C_1793977783000_008</x:v>
      </x:c>
      <x:c r="AD28" s="26" t="str">
        <x:v>Leg 2/2: BUY 3141x NVDA 270617 200.00C</x:v>
      </x:c>
      <x:c r="AE28" s="24" t="str">
        <x:v>多腿</x:v>
      </x:c>
      <x:c r="AF28" s="24" t="str">
        <x:v>Unconfirmed (常規未確認)</x:v>
      </x:c>
      <x:c r="AG28" s="24" t="str">
        <x:v>↑看多</x:v>
      </x:c>
      <x:c r="AH28" s="24" t="str">
        <x:v>普通成交</x:v>
      </x:c>
      <x:c r="AI28" s="24" t="str">
        <x:v>MLET</x:v>
      </x:c>
      <x:c r="AJ28" s="28" t="n">
        <x:v>3141</x:v>
      </x:c>
      <x:c r="AK28" s="30" t="n">
        <x:v>24.33</x:v>
      </x:c>
      <x:c r="AL28" s="30" t="n">
        <x:v>24.25</x:v>
      </x:c>
      <x:c r="AM28" s="30" t="n">
        <x:v>24.4</x:v>
      </x:c>
      <x:c r="AN28" s="29" t="n">
        <x:v>4.302</x:v>
      </x:c>
      <x:c r="AO28" s="29" t="n">
        <x:v>42.914</x:v>
      </x:c>
      <x:c r="AP28" s="31" t="n">
        <x:v>0.553107</x:v>
      </x:c>
      <x:c r="AQ28" s="31" t="n">
        <x:v>0.006115</x:v>
      </x:c>
      <x:c r="AR28" s="31" t="n">
        <x:v>0.595783</x:v>
      </x:c>
      <x:c r="AS28" s="31" t="n">
        <x:v>-0.066793</x:v>
      </x:c>
      <x:c r="AT28" s="31" t="n">
        <x:v>0.500526</x:v>
      </x:c>
      <x:c r="AU28" s="28" t="n">
        <x:v>5796</x:v>
      </x:c>
      <x:c r="AV28" s="28" t="n">
        <x:v>24358</x:v>
      </x:c>
      <x:c r="AW28" s="32" t="n">
        <x:v>0.129</x:v>
      </x:c>
      <x:c r="AX28" s="32" t="n">
        <x:v>0.23795</x:v>
      </x:c>
      <x:c r="AY28" s="24" t="str">
        <x:v>ISE</x:v>
      </x:c>
      <x:c r="AZ28" s="24" t="str">
        <x:v>20261117</x:v>
      </x:c>
      <x:c r="BA28" s="24" t="str">
        <x:v>-</x:v>
      </x:c>
      <x:c r="BB28" s="24" t="str">
        <x:v>501250767</x:v>
      </x:c>
      <x:c r="BC28" s="24" t="str">
        <x:v>202597</x:v>
      </x:c>
      <x:c r="BD28" s="24" t="str">
        <x:v>81</x:v>
      </x:c>
      <x:c r="BE28" s="24" t="str">
        <x:v>0</x:v>
      </x:c>
      <x:c r="BF28" s="24" t="str">
        <x:v>MLET</x:v>
      </x:c>
      <x:c r="BG28" s="24" t="str">
        <x:v>ISE</x:v>
      </x:c>
      <x:c r="BH28" s="24" t="str">
        <x:v>2</x:v>
      </x:c>
      <x:c r="BI28" s="24" t="str">
        <x:v>10002015</x:v>
      </x:c>
      <x:c r="BJ28" s="24" t="str">
        <x:v>10002116</x:v>
      </x:c>
      <x:c r="BK28" s="24" t="str">
        <x:v>59741b5e74e51ed9ea693f7700b172de</x:v>
      </x:c>
      <x:c r="BL28" s="24" t="str">
        <x:v>0</x:v>
      </x:c>
      <x:c r="BM28" s="24" t="str">
        <x:v>5002687698</x:v>
      </x:c>
      <x:c r="BN28" s="24" t="str">
        <x:v>1</x:v>
      </x:c>
      <x:c r="BO28" s="24" t="str">
        <x:v>31</x:v>
      </x:c>
      <x:c r="BP28" s="24" t="str"/>
      <x:c r="BQ28" s="24" t="str">
        <x:v>0</x:v>
      </x:c>
      <x:c r="BR28" s="24" t="str">
        <x:v>31</x:v>
      </x:c>
      <x:c r="BS28" s="24" t="str">
        <x:v>9971306d</x:v>
      </x:c>
      <x:c r="BT28" s="24" t="str">
        <x:v>2026-11-08 01:21:02</x:v>
      </x:c>
      <x:c r="BU28" s="44" t="n">
        <x:f>M28-TODAY()</x:f>
        <x:v>222</x:v>
      </x:c>
    </x:row>
    <x:row r="29" ht="72" customHeight="1">
      <x:c r="A29" s="5" t="str">
        <x:v>-</x:v>
      </x:c>
      <x:c r="B29" s="8" t="n">
        <x:v>46332.46199074074</x:v>
      </x:c>
      <x:c r="C29" s="5" t="str">
        <x:v>NVDA</x:v>
      </x:c>
      <x:c r="D29" s="5" t="str">
        <x:v>未审核</x:v>
      </x:c>
      <x:c r="E29" s="7" t="str">
        <x:v>本轮抓取尚未通过逐条复核，按规则显示未审核</x:v>
      </x:c>
      <x:c r="F29" s="5" t="str">
        <x:v>NVDA 261106 197.50C</x:v>
      </x:c>
      <x:c r="G29" s="5" t="str">
        <x:v>中性</x:v>
      </x:c>
      <x:c r="H29" s="5" t="str">
        <x:v>⭐ 大額主力異動 ($49.8M)</x:v>
      </x:c>
      <x:c r="I29" s="7" t="str">
        <x:v>-</x:v>
      </x:c>
      <x:c r="J29" s="5" t="str">
        <x:v>-</x:v>
      </x:c>
      <x:c r="K29" s="5" t="str">
        <x:v>未审核</x:v>
      </x:c>
      <x:c r="L29" s="5" t="str"/>
      <x:c r="M29" s="9" t="n">
        <x:v>46332</x:v>
      </x:c>
      <x:c r="N29" s="10" t="n">
        <x:v>-1</x:v>
      </x:c>
      <x:c r="O29" s="10" t="n">
        <x:v>0</x:v>
      </x:c>
      <x:c r="P29" s="11" t="n">
        <x:v>197.5</x:v>
      </x:c>
      <x:c r="Q29" s="5" t="str">
        <x:v>Mid (中間價撮合)</x:v>
      </x:c>
      <x:c r="R29" s="11" t="n">
        <x:v>192.79</x:v>
      </x:c>
      <x:c r="S29" s="11" t="n">
        <x:v>126100</x:v>
      </x:c>
      <x:c r="T29" s="11" t="str">
        <x:v>+∞</x:v>
      </x:c>
      <x:c r="U29" s="11" t="n">
        <x:v>0.01</x:v>
      </x:c>
      <x:c r="V29" s="11" t="n">
        <x:v>-126100</x:v>
      </x:c>
      <x:c r="W29" s="11" t="str">
        <x:v>∞:1</x:v>
      </x:c>
      <x:c r="X29" s="5" t="str">
        <x:v>198.00</x:v>
      </x:c>
      <x:c r="Y29" s="11" t="n">
        <x:v>49809500</x:v>
      </x:c>
      <x:c r="Z29" s="11" t="n">
        <x:v>2.7</x:v>
      </x:c>
      <x:c r="AA29" s="7" t="str">
        <x:v>Single Leg Flow (普通單腿異動)</x:v>
      </x:c>
      <x:c r="AB29" s="7" t="str">
        <x:v>中性</x:v>
      </x:c>
      <x:c r="AC29" s="5" t="str">
        <x:v>-</x:v>
      </x:c>
      <x:c r="AD29" s="7" t="str">
        <x:v>Single Leg</x:v>
      </x:c>
      <x:c r="AE29" s="5" t="str">
        <x:v>單腿</x:v>
      </x:c>
      <x:c r="AF29" s="5" t="str">
        <x:v>CumVol Breakout (累計突破開倉)</x:v>
      </x:c>
      <x:c r="AG29" s="5" t="str">
        <x:v>中性</x:v>
      </x:c>
      <x:c r="AH29" s="5" t="str">
        <x:v>普通成交</x:v>
      </x:c>
      <x:c r="AI29" s="5" t="str">
        <x:v>AUTO</x:v>
      </x:c>
      <x:c r="AJ29" s="10" t="n">
        <x:v>2522</x:v>
      </x:c>
      <x:c r="AK29" s="12" t="n">
        <x:v>0.5</x:v>
      </x:c>
      <x:c r="AL29" s="12" t="n">
        <x:v>0.49</x:v>
      </x:c>
      <x:c r="AM29" s="12" t="n">
        <x:v>0.51</x:v>
      </x:c>
      <x:c r="AN29" s="11" t="n">
        <x:v>2.443</x:v>
      </x:c>
      <x:c r="AO29" s="11" t="n">
        <x:v>95.982</x:v>
      </x:c>
      <x:c r="AP29" s="13" t="n">
        <x:v>0.184657</x:v>
      </x:c>
      <x:c r="AQ29" s="13" t="n">
        <x:v>0.054226</x:v>
      </x:c>
      <x:c r="AR29" s="13" t="n">
        <x:v>0.013658</x:v>
      </x:c>
      <x:c r="AS29" s="13" t="n">
        <x:v>-2.56127</x:v>
      </x:c>
      <x:c r="AT29" s="13" t="n">
        <x:v>0.000248</x:v>
      </x:c>
      <x:c r="AU29" s="10" t="n">
        <x:v>49845</x:v>
      </x:c>
      <x:c r="AV29" s="10" t="n">
        <x:v>10857</x:v>
      </x:c>
      <x:c r="AW29" s="14" t="n">
        <x:v>0.2323</x:v>
      </x:c>
      <x:c r="AX29" s="14" t="n">
        <x:v>4.59104</x:v>
      </x:c>
      <x:c r="AY29" s="5" t="str">
        <x:v>CBOE,MIAX,MEMX</x:v>
      </x:c>
      <x:c r="AZ29" s="5" t="str">
        <x:v>20261117</x:v>
      </x:c>
      <x:c r="BA29" s="5" t="str">
        <x:v>-</x:v>
      </x:c>
      <x:c r="BB29" s="5" t="str">
        <x:v>508851501</x:v>
      </x:c>
      <x:c r="BC29" s="5" t="str">
        <x:v>202597</x:v>
      </x:c>
      <x:c r="BD29" s="5" t="str">
        <x:v>81</x:v>
      </x:c>
      <x:c r="BE29" s="5" t="str">
        <x:v>0</x:v>
      </x:c>
      <x:c r="BF29" s="5" t="str"/>
      <x:c r="BG29" s="5" t="str"/>
      <x:c r="BH29" s="5" t="str">
        <x:v>3</x:v>
      </x:c>
      <x:c r="BI29" s="5" t="str">
        <x:v>10002015</x:v>
      </x:c>
      <x:c r="BJ29" s="5" t="str">
        <x:v>10002116</x:v>
      </x:c>
      <x:c r="BK29" s="5" t="str">
        <x:v>f02217375952a0ed07c274584dd33294</x:v>
      </x:c>
      <x:c r="BL29" s="5" t="str">
        <x:v>0</x:v>
      </x:c>
      <x:c r="BM29" s="5" t="str">
        <x:v>5002687639</x:v>
      </x:c>
      <x:c r="BN29" s="5" t="str">
        <x:v>1</x:v>
      </x:c>
      <x:c r="BO29" s="5" t="str"/>
      <x:c r="BP29" s="5" t="str">
        <x:v>508851501_1793977516_7705074760979316736_1793977516_7705074760979316738</x:v>
      </x:c>
      <x:c r="BQ29" s="5" t="str">
        <x:v>1</x:v>
      </x:c>
      <x:c r="BR29" s="5" t="str">
        <x:v>27</x:v>
      </x:c>
      <x:c r="BS29" s="5" t="str">
        <x:v>9971306d</x:v>
      </x:c>
      <x:c r="BT29" s="5" t="str">
        <x:v>2026-11-08 01:21:02</x:v>
      </x:c>
      <x:c r="BU29" s="42" t="n">
        <x:f>M29-TODAY()</x:f>
        <x:v>-1</x:v>
      </x:c>
    </x:row>
    <x:row r="30" ht="72" customHeight="1">
      <x:c r="A30" s="5" t="str">
        <x:v>-</x:v>
      </x:c>
      <x:c r="B30" s="8" t="n">
        <x:v>46332.455405092594</x:v>
      </x:c>
      <x:c r="C30" s="5" t="str">
        <x:v>NVDA</x:v>
      </x:c>
      <x:c r="D30" s="5" t="str">
        <x:v>未审核</x:v>
      </x:c>
      <x:c r="E30" s="7" t="str">
        <x:v>本轮抓取尚未通过逐条复核，按规则显示未审核</x:v>
      </x:c>
      <x:c r="F30" s="5" t="str">
        <x:v>NVDA 270416 150.00P</x:v>
      </x:c>
      <x:c r="G30" s="5" t="str">
        <x:v>主動賣出</x:v>
      </x:c>
      <x:c r="H30" s="5" t="str">
        <x:v>⭐ 大額主力異動 ($45.0M)</x:v>
      </x:c>
      <x:c r="I30" s="7" t="str">
        <x:v>💡 賣方極深安全墊 (距平衡點 -25.3% 保本底線，大資金做空波動率)</x:v>
      </x:c>
      <x:c r="J30" s="5" t="str">
        <x:v>2026-11-07 17:21:16</x:v>
      </x:c>
      <x:c r="K30" s="5" t="str">
        <x:v>未审核</x:v>
      </x:c>
      <x:c r="L30" s="5" t="str"/>
      <x:c r="M30" s="9" t="n">
        <x:v>46493</x:v>
      </x:c>
      <x:c r="N30" s="10" t="n">
        <x:v>159</x:v>
      </x:c>
      <x:c r="O30" s="10" t="n">
        <x:v>161</x:v>
      </x:c>
      <x:c r="P30" s="11" t="n">
        <x:v>150</x:v>
      </x:c>
      <x:c r="Q30" s="5" t="str">
        <x:v>Mid (中間價撮合)</x:v>
      </x:c>
      <x:c r="R30" s="11" t="n">
        <x:v>192.715</x:v>
      </x:c>
      <x:c r="S30" s="11" t="n">
        <x:v>1824000</x:v>
      </x:c>
      <x:c r="T30" s="11" t="n">
        <x:v>1824000</x:v>
      </x:c>
      <x:c r="U30" s="11" t="n">
        <x:v>78.36</x:v>
      </x:c>
      <x:c r="V30" s="11" t="n">
        <x:v>-43176000</x:v>
      </x:c>
      <x:c r="W30" s="11" t="str">
        <x:v>1:23.7</x:v>
      </x:c>
      <x:c r="X30" s="5" t="str">
        <x:v>143.92</x:v>
      </x:c>
      <x:c r="Y30" s="11" t="n">
        <x:v>45000000</x:v>
      </x:c>
      <x:c r="Z30" s="11" t="n">
        <x:v>-25.32</x:v>
      </x:c>
      <x:c r="AA30" s="7" t="str">
        <x:v>Single Leg Flow (普通單腿異動)</x:v>
      </x:c>
      <x:c r="AB30" s="7" t="str">
        <x:v>中性</x:v>
      </x:c>
      <x:c r="AC30" s="5" t="str">
        <x:v>-</x:v>
      </x:c>
      <x:c r="AD30" s="7" t="str">
        <x:v>Single Leg</x:v>
      </x:c>
      <x:c r="AE30" s="5" t="str">
        <x:v>多腿</x:v>
      </x:c>
      <x:c r="AF30" s="5" t="str">
        <x:v>Position Turnover (大單換手/存量博弈)</x:v>
      </x:c>
      <x:c r="AG30" s="5" t="str">
        <x:v>↑看多</x:v>
      </x:c>
      <x:c r="AH30" s="5" t="str">
        <x:v>現場交易</x:v>
      </x:c>
      <x:c r="AI30" s="5" t="str">
        <x:v>MLFT</x:v>
      </x:c>
      <x:c r="AJ30" s="10" t="n">
        <x:v>3000</x:v>
      </x:c>
      <x:c r="AK30" s="12" t="n">
        <x:v>6.08</x:v>
      </x:c>
      <x:c r="AL30" s="12" t="n">
        <x:v>6.05</x:v>
      </x:c>
      <x:c r="AM30" s="12" t="n">
        <x:v>6.35</x:v>
      </x:c>
      <x:c r="AN30" s="11" t="n">
        <x:v>22.164</x:v>
      </x:c>
      <x:c r="AO30" s="11" t="n">
        <x:v>49.193</x:v>
      </x:c>
      <x:c r="AP30" s="13" t="n">
        <x:v>-0.159166</x:v>
      </x:c>
      <x:c r="AQ30" s="13" t="n">
        <x:v>0.003843</x:v>
      </x:c>
      <x:c r="AR30" s="13" t="n">
        <x:v>0.312163</x:v>
      </x:c>
      <x:c r="AS30" s="13" t="n">
        <x:v>-0.044057</x:v>
      </x:c>
      <x:c r="AT30" s="13" t="n">
        <x:v>-0.138134</x:v>
      </x:c>
      <x:c r="AU30" s="10" t="n">
        <x:v>3030</x:v>
      </x:c>
      <x:c r="AV30" s="10" t="n">
        <x:v>3196</x:v>
      </x:c>
      <x:c r="AW30" s="14" t="n">
        <x:v>0.9387</x:v>
      </x:c>
      <x:c r="AX30" s="14" t="n">
        <x:v>0.94806</x:v>
      </x:c>
      <x:c r="AY30" s="5" t="str">
        <x:v>PHLX</x:v>
      </x:c>
      <x:c r="AZ30" s="5" t="str">
        <x:v>20261117</x:v>
      </x:c>
      <x:c r="BA30" s="5" t="str">
        <x:v>-</x:v>
      </x:c>
      <x:c r="BB30" s="5" t="str">
        <x:v>507956393</x:v>
      </x:c>
      <x:c r="BC30" s="5" t="str">
        <x:v>202597</x:v>
      </x:c>
      <x:c r="BD30" s="5" t="str">
        <x:v>81</x:v>
      </x:c>
      <x:c r="BE30" s="5" t="str">
        <x:v>4</x:v>
      </x:c>
      <x:c r="BF30" s="5" t="str">
        <x:v>MLFT</x:v>
      </x:c>
      <x:c r="BG30" s="5" t="str">
        <x:v>PHLX</x:v>
      </x:c>
      <x:c r="BH30" s="5" t="str">
        <x:v>2</x:v>
      </x:c>
      <x:c r="BI30" s="5" t="str">
        <x:v>10002015</x:v>
      </x:c>
      <x:c r="BJ30" s="5" t="str">
        <x:v>10002116</x:v>
      </x:c>
      <x:c r="BK30" s="5" t="str">
        <x:v>1b4d91d16d52530bd3792ed0d36af492</x:v>
      </x:c>
      <x:c r="BL30" s="5" t="str">
        <x:v>0</x:v>
      </x:c>
      <x:c r="BM30" s="5" t="str">
        <x:v>5002687538</x:v>
      </x:c>
      <x:c r="BN30" s="5" t="str">
        <x:v>1</x:v>
      </x:c>
      <x:c r="BO30" s="5" t="str">
        <x:v>39</x:v>
      </x:c>
      <x:c r="BP30" s="5" t="str"/>
      <x:c r="BQ30" s="5" t="str">
        <x:v>0</x:v>
      </x:c>
      <x:c r="BR30" s="5" t="str">
        <x:v>39</x:v>
      </x:c>
      <x:c r="BS30" s="5" t="str">
        <x:v>9971306d</x:v>
      </x:c>
      <x:c r="BT30" s="5" t="str">
        <x:v>2026-11-08 01:21:02</x:v>
      </x:c>
      <x:c r="BU30" s="42" t="n">
        <x:f>M30-TODAY()</x:f>
        <x:v>160</x:v>
      </x:c>
    </x:row>
    <x:row r="31" ht="72" customHeight="1">
      <x:c r="A31" s="33" t="str">
        <x:v>9.1</x:v>
      </x:c>
      <x:c r="B31" s="34" t="n">
        <x:v>46332.4506712963</x:v>
      </x:c>
      <x:c r="C31" s="33" t="str">
        <x:v>NVDA</x:v>
      </x:c>
      <x:c r="D31" s="33" t="str">
        <x:v>未审核</x:v>
      </x:c>
      <x:c r="E31" s="35" t="str">
        <x:v>本轮抓取尚未通过逐条复核，按规则显示未审核</x:v>
      </x:c>
      <x:c r="F31" s="33" t="str">
        <x:v>NVDA 261113 207.50C</x:v>
      </x:c>
      <x:c r="G31" s="33" t="str">
        <x:v>中性</x:v>
      </x:c>
      <x:c r="H31" s="33" t="str">
        <x:v>⚡ 重大多腿價差 ($103.8M)</x:v>
      </x:c>
      <x:c r="I31" s="35" t="str">
        <x:v>-</x:v>
      </x:c>
      <x:c r="J31" s="33" t="str">
        <x:v>-</x:v>
      </x:c>
      <x:c r="K31" s="33" t="str">
        <x:v>未审核</x:v>
      </x:c>
      <x:c r="L31" s="33" t="str"/>
      <x:c r="M31" s="36" t="n">
        <x:v>46339</x:v>
      </x:c>
      <x:c r="N31" s="37" t="n">
        <x:v>6</x:v>
      </x:c>
      <x:c r="O31" s="37" t="n">
        <x:v>7</x:v>
      </x:c>
      <x:c r="P31" s="38" t="n">
        <x:v>207.5</x:v>
      </x:c>
      <x:c r="Q31" s="33" t="str">
        <x:v>Mid (中間價撮合)</x:v>
      </x:c>
      <x:c r="R31" s="38" t="n">
        <x:v>194.2701</x:v>
      </x:c>
      <x:c r="S31" s="38" t="n">
        <x:v>840000</x:v>
      </x:c>
      <x:c r="T31" s="38" t="str">
        <x:v>-</x:v>
      </x:c>
      <x:c r="U31" s="38" t="str">
        <x:v>-</x:v>
      </x:c>
      <x:c r="V31" s="38" t="str">
        <x:v>-</x:v>
      </x:c>
      <x:c r="W31" s="38" t="str">
        <x:v>-</x:v>
      </x:c>
      <x:c r="X31" s="33" t="str">
        <x:v>-</x:v>
      </x:c>
      <x:c r="Y31" s="38" t="n">
        <x:v>103750000</x:v>
      </x:c>
      <x:c r="Z31" s="38" t="str">
        <x:v>-</x:v>
      </x:c>
      <x:c r="AA31" s="35" t="str">
        <x:v>Call Ladder / Combo (看漲階梯組合)</x:v>
      </x:c>
      <x:c r="AB31" s="35" t="str">
        <x:v>強烈看多</x:v>
      </x:c>
      <x:c r="AC31" s="33" t="str">
        <x:v>C_1793976538000_009</x:v>
      </x:c>
      <x:c r="AD31" s="35" t="str">
        <x:v>Leg 1/2: SELL 5000x NVDA 261113 207.50C</x:v>
      </x:c>
      <x:c r="AE31" s="33" t="str">
        <x:v>多腿</x:v>
      </x:c>
      <x:c r="AF31" s="33" t="str">
        <x:v>Guaranteed Open (確定性開倉)</x:v>
      </x:c>
      <x:c r="AG31" s="33" t="str">
        <x:v>中性</x:v>
      </x:c>
      <x:c r="AH31" s="33" t="str">
        <x:v>現場交易</x:v>
      </x:c>
      <x:c r="AI31" s="33" t="str">
        <x:v>MLFT</x:v>
      </x:c>
      <x:c r="AJ31" s="37" t="n">
        <x:v>5000</x:v>
      </x:c>
      <x:c r="AK31" s="39" t="n">
        <x:v>1.68</x:v>
      </x:c>
      <x:c r="AL31" s="39" t="n">
        <x:v>1.67</x:v>
      </x:c>
      <x:c r="AM31" s="39" t="n">
        <x:v>1.69</x:v>
      </x:c>
      <x:c r="AN31" s="38" t="n">
        <x:v>6.81</x:v>
      </x:c>
      <x:c r="AO31" s="38" t="n">
        <x:v>56.319</x:v>
      </x:c>
      <x:c r="AP31" s="40" t="n">
        <x:v>0.202946</x:v>
      </x:c>
      <x:c r="AQ31" s="40" t="n">
        <x:v>0.018367</x:v>
      </x:c>
      <x:c r="AR31" s="40" t="n">
        <x:v>0.077103</x:v>
      </x:c>
      <x:c r="AS31" s="40" t="n">
        <x:v>-0.304851</x:v>
      </x:c>
      <x:c r="AT31" s="40" t="n">
        <x:v>0.007484</x:v>
      </x:c>
      <x:c r="AU31" s="37" t="n">
        <x:v>31369</x:v>
      </x:c>
      <x:c r="AV31" s="37" t="n">
        <x:v>3800</x:v>
      </x:c>
      <x:c r="AW31" s="41" t="n">
        <x:v>1.3158</x:v>
      </x:c>
      <x:c r="AX31" s="41" t="n">
        <x:v>8.255</x:v>
      </x:c>
      <x:c r="AY31" s="33" t="str">
        <x:v>BOX</x:v>
      </x:c>
      <x:c r="AZ31" s="33" t="str">
        <x:v>20261117</x:v>
      </x:c>
      <x:c r="BA31" s="33" t="str">
        <x:v>-</x:v>
      </x:c>
      <x:c r="BB31" s="33" t="str">
        <x:v>509006139</x:v>
      </x:c>
      <x:c r="BC31" s="33" t="str">
        <x:v>202597</x:v>
      </x:c>
      <x:c r="BD31" s="33" t="str">
        <x:v>81</x:v>
      </x:c>
      <x:c r="BE31" s="33" t="str">
        <x:v>4</x:v>
      </x:c>
      <x:c r="BF31" s="33" t="str">
        <x:v>MLFT</x:v>
      </x:c>
      <x:c r="BG31" s="33" t="str">
        <x:v>BOX</x:v>
      </x:c>
      <x:c r="BH31" s="33" t="str">
        <x:v>3</x:v>
      </x:c>
      <x:c r="BI31" s="33" t="str">
        <x:v>10002015</x:v>
      </x:c>
      <x:c r="BJ31" s="33" t="str">
        <x:v>10002116</x:v>
      </x:c>
      <x:c r="BK31" s="33" t="str">
        <x:v>6f31307282837be370c873310d60c983</x:v>
      </x:c>
      <x:c r="BL31" s="33" t="str">
        <x:v>0</x:v>
      </x:c>
      <x:c r="BM31" s="33" t="str">
        <x:v>5002687444</x:v>
      </x:c>
      <x:c r="BN31" s="33" t="str">
        <x:v>1</x:v>
      </x:c>
      <x:c r="BO31" s="33" t="str">
        <x:v>26</x:v>
      </x:c>
      <x:c r="BP31" s="33" t="str"/>
      <x:c r="BQ31" s="33" t="str">
        <x:v>0</x:v>
      </x:c>
      <x:c r="BR31" s="33" t="str">
        <x:v>26</x:v>
      </x:c>
      <x:c r="BS31" s="33" t="str">
        <x:v>9971306d</x:v>
      </x:c>
      <x:c r="BT31" s="33" t="str">
        <x:v>2026-11-08 01:21:02</x:v>
      </x:c>
      <x:c r="BU31" s="45" t="n">
        <x:f>M31-TODAY()</x:f>
        <x:v>6</x:v>
      </x:c>
    </x:row>
    <x:row r="32" ht="72" customHeight="1">
      <x:c r="A32" s="33" t="str">
        <x:v>9.2</x:v>
      </x:c>
      <x:c r="B32" s="34" t="n">
        <x:v>46332.4506712963</x:v>
      </x:c>
      <x:c r="C32" s="33" t="str">
        <x:v>NVDA</x:v>
      </x:c>
      <x:c r="D32" s="33" t="str">
        <x:v>未审核</x:v>
      </x:c>
      <x:c r="E32" s="35" t="str">
        <x:v>本轮抓取尚未通过逐条复核，按规则显示未审核</x:v>
      </x:c>
      <x:c r="F32" s="33" t="str">
        <x:v>NVDA 261113 200.00C</x:v>
      </x:c>
      <x:c r="G32" s="33" t="str">
        <x:v>主動賣出</x:v>
      </x:c>
      <x:c r="H32" s="33" t="str">
        <x:v>⚡ 重大多腿價差 ($100.0M)</x:v>
      </x:c>
      <x:c r="I32" s="35" t="str">
        <x:v>-</x:v>
      </x:c>
      <x:c r="J32" s="33" t="str">
        <x:v>-</x:v>
      </x:c>
      <x:c r="K32" s="33" t="str">
        <x:v>未审核</x:v>
      </x:c>
      <x:c r="L32" s="33" t="str"/>
      <x:c r="M32" s="36" t="n">
        <x:v>46339</x:v>
      </x:c>
      <x:c r="N32" s="37" t="n">
        <x:v>6</x:v>
      </x:c>
      <x:c r="O32" s="37" t="n">
        <x:v>7</x:v>
      </x:c>
      <x:c r="P32" s="38" t="n">
        <x:v>200</x:v>
      </x:c>
      <x:c r="Q32" s="33" t="str">
        <x:v>At Bid (買一主動賣)</x:v>
      </x:c>
      <x:c r="R32" s="38" t="n">
        <x:v>194.2877</x:v>
      </x:c>
      <x:c r="S32" s="38" t="n">
        <x:v>1925000</x:v>
      </x:c>
      <x:c r="T32" s="38" t="str">
        <x:v>-</x:v>
      </x:c>
      <x:c r="U32" s="38" t="str">
        <x:v>-</x:v>
      </x:c>
      <x:c r="V32" s="38" t="str">
        <x:v>-</x:v>
      </x:c>
      <x:c r="W32" s="38" t="str">
        <x:v>-</x:v>
      </x:c>
      <x:c r="X32" s="33" t="str">
        <x:v>-</x:v>
      </x:c>
      <x:c r="Y32" s="38" t="n">
        <x:v>100000000</x:v>
      </x:c>
      <x:c r="Z32" s="38" t="str">
        <x:v>-</x:v>
      </x:c>
      <x:c r="AA32" s="35" t="str">
        <x:v>Call Ladder / Combo (看漲階梯組合)</x:v>
      </x:c>
      <x:c r="AB32" s="35" t="str">
        <x:v>強烈看多</x:v>
      </x:c>
      <x:c r="AC32" s="33" t="str">
        <x:v>C_1793976538000_009</x:v>
      </x:c>
      <x:c r="AD32" s="35" t="str">
        <x:v>Leg 2/2: SELL 5000x NVDA 261113 200.00C</x:v>
      </x:c>
      <x:c r="AE32" s="33" t="str">
        <x:v>多腿</x:v>
      </x:c>
      <x:c r="AF32" s="33" t="str">
        <x:v>CumVol Breakout (累計突破開倉)</x:v>
      </x:c>
      <x:c r="AG32" s="33" t="str">
        <x:v>↓看空</x:v>
      </x:c>
      <x:c r="AH32" s="33" t="str">
        <x:v>現場交易</x:v>
      </x:c>
      <x:c r="AI32" s="33" t="str">
        <x:v>MLFT</x:v>
      </x:c>
      <x:c r="AJ32" s="37" t="n">
        <x:v>5000</x:v>
      </x:c>
      <x:c r="AK32" s="39" t="n">
        <x:v>3.85</x:v>
      </x:c>
      <x:c r="AL32" s="39" t="n">
        <x:v>3.85</x:v>
      </x:c>
      <x:c r="AM32" s="39" t="n">
        <x:v>3.9</x:v>
      </x:c>
      <x:c r="AN32" s="38" t="n">
        <x:v>2.94</x:v>
      </x:c>
      <x:c r="AO32" s="38" t="n">
        <x:v>59.415</x:v>
      </x:c>
      <x:c r="AP32" s="40" t="n">
        <x:v>0.365216</x:v>
      </x:c>
      <x:c r="AQ32" s="40" t="n">
        <x:v>0.023175</x:v>
      </x:c>
      <x:c r="AR32" s="40" t="n">
        <x:v>0.102642</x:v>
      </x:c>
      <x:c r="AS32" s="40" t="n">
        <x:v>-0.439993</x:v>
      </x:c>
      <x:c r="AT32" s="40" t="n">
        <x:v>0.013301</x:v>
      </x:c>
      <x:c r="AU32" s="37" t="n">
        <x:v>35277</x:v>
      </x:c>
      <x:c r="AV32" s="37" t="n">
        <x:v>8773</x:v>
      </x:c>
      <x:c r="AW32" s="41" t="n">
        <x:v>0.5699</x:v>
      </x:c>
      <x:c r="AX32" s="41" t="n">
        <x:v>4.02108</x:v>
      </x:c>
      <x:c r="AY32" s="33" t="str">
        <x:v>BOX</x:v>
      </x:c>
      <x:c r="AZ32" s="33" t="str">
        <x:v>20261117</x:v>
      </x:c>
      <x:c r="BA32" s="33" t="str">
        <x:v>-</x:v>
      </x:c>
      <x:c r="BB32" s="33" t="str">
        <x:v>508457096</x:v>
      </x:c>
      <x:c r="BC32" s="33" t="str">
        <x:v>202597</x:v>
      </x:c>
      <x:c r="BD32" s="33" t="str">
        <x:v>81</x:v>
      </x:c>
      <x:c r="BE32" s="33" t="str">
        <x:v>4</x:v>
      </x:c>
      <x:c r="BF32" s="33" t="str">
        <x:v>MLFT</x:v>
      </x:c>
      <x:c r="BG32" s="33" t="str">
        <x:v>BOX</x:v>
      </x:c>
      <x:c r="BH32" s="33" t="str">
        <x:v>1</x:v>
      </x:c>
      <x:c r="BI32" s="33" t="str">
        <x:v>10002015</x:v>
      </x:c>
      <x:c r="BJ32" s="33" t="str">
        <x:v>10002116</x:v>
      </x:c>
      <x:c r="BK32" s="33" t="str">
        <x:v>a7f2d4fa3475553125421efba0ca05a9</x:v>
      </x:c>
      <x:c r="BL32" s="33" t="str">
        <x:v>0</x:v>
      </x:c>
      <x:c r="BM32" s="33" t="str">
        <x:v>5002687442</x:v>
      </x:c>
      <x:c r="BN32" s="33" t="str">
        <x:v>1</x:v>
      </x:c>
      <x:c r="BO32" s="33" t="str">
        <x:v>26</x:v>
      </x:c>
      <x:c r="BP32" s="33" t="str"/>
      <x:c r="BQ32" s="33" t="str">
        <x:v>0</x:v>
      </x:c>
      <x:c r="BR32" s="33" t="str">
        <x:v>26</x:v>
      </x:c>
      <x:c r="BS32" s="33" t="str">
        <x:v>9971306d</x:v>
      </x:c>
      <x:c r="BT32" s="33" t="str">
        <x:v>2026-11-08 01:21:02</x:v>
      </x:c>
      <x:c r="BU32" s="45" t="n">
        <x:f>M32-TODAY()</x:f>
        <x:v>6</x:v>
      </x:c>
    </x:row>
    <x:row r="33" ht="72" customHeight="1">
      <x:c r="A33" s="5" t="str">
        <x:v>-</x:v>
      </x:c>
      <x:c r="B33" s="8" t="n">
        <x:v>46332.44908564815</x:v>
      </x:c>
      <x:c r="C33" s="5" t="str">
        <x:v>NVDA</x:v>
      </x:c>
      <x:c r="D33" s="5" t="str">
        <x:v>未审核</x:v>
      </x:c>
      <x:c r="E33" s="7" t="str">
        <x:v>本轮抓取尚未通过逐条复核，按规则显示未审核</x:v>
      </x:c>
      <x:c r="F33" s="5" t="str">
        <x:v>NVDA 261127 230.00C</x:v>
      </x:c>
      <x:c r="G33" s="5" t="str">
        <x:v>主動買入</x:v>
      </x:c>
      <x:c r="H33" s="5" t="str">
        <x:v>📢 超級巨鯨大單 ($63.2M)</x:v>
      </x:c>
      <x:c r="I33" s="7" t="str">
        <x:v>-</x:v>
      </x:c>
      <x:c r="J33" s="5" t="str">
        <x:v>-</x:v>
      </x:c>
      <x:c r="K33" s="5" t="str">
        <x:v>未审核</x:v>
      </x:c>
      <x:c r="L33" s="5" t="str"/>
      <x:c r="M33" s="9" t="n">
        <x:v>46353</x:v>
      </x:c>
      <x:c r="N33" s="10" t="n">
        <x:v>20</x:v>
      </x:c>
      <x:c r="O33" s="10" t="n">
        <x:v>21</x:v>
      </x:c>
      <x:c r="P33" s="11" t="n">
        <x:v>230</x:v>
      </x:c>
      <x:c r="Q33" s="5" t="str">
        <x:v>Mid (中間價撮合)</x:v>
      </x:c>
      <x:c r="R33" s="11" t="n">
        <x:v>194.7</x:v>
      </x:c>
      <x:c r="S33" s="11" t="n">
        <x:v>330000</x:v>
      </x:c>
      <x:c r="T33" s="11" t="str">
        <x:v>+∞</x:v>
      </x:c>
      <x:c r="U33" s="11" t="n">
        <x:v>8.26</x:v>
      </x:c>
      <x:c r="V33" s="11" t="n">
        <x:v>-330000</x:v>
      </x:c>
      <x:c r="W33" s="11" t="str">
        <x:v>∞:1</x:v>
      </x:c>
      <x:c r="X33" s="5" t="str">
        <x:v>231.20</x:v>
      </x:c>
      <x:c r="Y33" s="11" t="n">
        <x:v>63250000</x:v>
      </x:c>
      <x:c r="Z33" s="11" t="n">
        <x:v>18.75</x:v>
      </x:c>
      <x:c r="AA33" s="7" t="str">
        <x:v>Single Leg Flow (普通單腿異動)</x:v>
      </x:c>
      <x:c r="AB33" s="7" t="str">
        <x:v>看多</x:v>
      </x:c>
      <x:c r="AC33" s="5" t="str">
        <x:v>-</x:v>
      </x:c>
      <x:c r="AD33" s="7" t="str">
        <x:v>Single Leg</x:v>
      </x:c>
      <x:c r="AE33" s="5" t="str">
        <x:v>單腿</x:v>
      </x:c>
      <x:c r="AF33" s="5" t="str">
        <x:v>Unconfirmed (常規未確認)</x:v>
      </x:c>
      <x:c r="AG33" s="5" t="str">
        <x:v>↑看多</x:v>
      </x:c>
      <x:c r="AH33" s="5" t="str">
        <x:v>普通成交</x:v>
      </x:c>
      <x:c r="AI33" s="5" t="str">
        <x:v>AUTO</x:v>
      </x:c>
      <x:c r="AJ33" s="10" t="n">
        <x:v>2750</x:v>
      </x:c>
      <x:c r="AK33" s="12" t="n">
        <x:v>1.2</x:v>
      </x:c>
      <x:c r="AL33" s="12" t="n">
        <x:v>1.12</x:v>
      </x:c>
      <x:c r="AM33" s="12" t="n">
        <x:v>1.25</x:v>
      </x:c>
      <x:c r="AN33" s="11" t="n">
        <x:v>18.13</x:v>
      </x:c>
      <x:c r="AO33" s="11" t="n">
        <x:v>53.377</x:v>
      </x:c>
      <x:c r="AP33" s="13" t="n">
        <x:v>0.103223</x:v>
      </x:c>
      <x:c r="AQ33" s="13" t="n">
        <x:v>0.007226</x:v>
      </x:c>
      <x:c r="AR33" s="13" t="n">
        <x:v>0.083617</x:v>
      </x:c>
      <x:c r="AS33" s="13" t="n">
        <x:v>-0.106612</x:v>
      </x:c>
      <x:c r="AT33" s="13" t="n">
        <x:v>0.010897</x:v>
      </x:c>
      <x:c r="AU33" s="10" t="n">
        <x:v>3289</x:v>
      </x:c>
      <x:c r="AV33" s="10" t="n">
        <x:v>19202</x:v>
      </x:c>
      <x:c r="AW33" s="14" t="n">
        <x:v>0.1432</x:v>
      </x:c>
      <x:c r="AX33" s="14" t="n">
        <x:v>0.17128</x:v>
      </x:c>
      <x:c r="AY33" s="5" t="str">
        <x:v>#28,#30</x:v>
      </x:c>
      <x:c r="AZ33" s="5" t="str">
        <x:v>20261117</x:v>
      </x:c>
      <x:c r="BA33" s="5" t="str">
        <x:v>-</x:v>
      </x:c>
      <x:c r="BB33" s="5" t="str">
        <x:v>508574776</x:v>
      </x:c>
      <x:c r="BC33" s="5" t="str">
        <x:v>202597</x:v>
      </x:c>
      <x:c r="BD33" s="5" t="str">
        <x:v>81</x:v>
      </x:c>
      <x:c r="BE33" s="5" t="str">
        <x:v>0</x:v>
      </x:c>
      <x:c r="BF33" s="5" t="str"/>
      <x:c r="BG33" s="5" t="str"/>
      <x:c r="BH33" s="5" t="str">
        <x:v>2</x:v>
      </x:c>
      <x:c r="BI33" s="5" t="str">
        <x:v>10002015</x:v>
      </x:c>
      <x:c r="BJ33" s="5" t="str">
        <x:v>10002116</x:v>
      </x:c>
      <x:c r="BK33" s="5" t="str">
        <x:v>ca28f2711e6084feba62de153158d48f</x:v>
      </x:c>
      <x:c r="BL33" s="5" t="str">
        <x:v>0</x:v>
      </x:c>
      <x:c r="BM33" s="5" t="str">
        <x:v>5002687394</x:v>
      </x:c>
      <x:c r="BN33" s="5" t="str">
        <x:v>1</x:v>
      </x:c>
      <x:c r="BO33" s="5" t="str"/>
      <x:c r="BP33" s="5" t="str">
        <x:v>508574776_1793976401_7705069972090781696_1793976401_7705069972090781697</x:v>
      </x:c>
      <x:c r="BQ33" s="5" t="str">
        <x:v>1</x:v>
      </x:c>
      <x:c r="BR33" s="5" t="str">
        <x:v>28</x:v>
      </x:c>
      <x:c r="BS33" s="5" t="str">
        <x:v>9971306d</x:v>
      </x:c>
      <x:c r="BT33" s="5" t="str">
        <x:v>2026-11-08 01:21:02</x:v>
      </x:c>
      <x:c r="BU33" s="42" t="n">
        <x:f>M33-TODAY()</x:f>
        <x:v>20</x:v>
      </x:c>
    </x:row>
    <x:row r="34" ht="72" customHeight="1">
      <x:c r="A34" s="46" t="str">
        <x:v>10.1</x:v>
      </x:c>
      <x:c r="B34" s="47" t="n">
        <x:v>46332.44761574074</x:v>
      </x:c>
      <x:c r="C34" s="46" t="str">
        <x:v>NVDA</x:v>
      </x:c>
      <x:c r="D34" s="46" t="str">
        <x:v>未审核</x:v>
      </x:c>
      <x:c r="E34" s="48" t="str">
        <x:v>本轮抓取尚未通过逐条复核，按规则显示未审核</x:v>
      </x:c>
      <x:c r="F34" s="46" t="str">
        <x:v>NVDA 261113 207.50C</x:v>
      </x:c>
      <x:c r="G34" s="46" t="str">
        <x:v>主動賣出</x:v>
      </x:c>
      <x:c r="H34" s="46" t="str">
        <x:v>⚡ 重大多腿價差 ($62.0M)</x:v>
      </x:c>
      <x:c r="I34" s="48" t="str">
        <x:v>⚠️ 同向雙賣價差 (非標準一買一賣垂直價差，屬分層壓制或跨所殘缺腿)</x:v>
      </x:c>
      <x:c r="J34" s="46" t="str">
        <x:v>2026-11-07 17:21:16</x:v>
      </x:c>
      <x:c r="K34" s="46" t="str">
        <x:v>未审核</x:v>
      </x:c>
      <x:c r="L34" s="46" t="str"/>
      <x:c r="M34" s="49" t="n">
        <x:v>46339</x:v>
      </x:c>
      <x:c r="N34" s="50" t="n">
        <x:v>6</x:v>
      </x:c>
      <x:c r="O34" s="50" t="n">
        <x:v>7</x:v>
      </x:c>
      <x:c r="P34" s="51" t="n">
        <x:v>207.5</x:v>
      </x:c>
      <x:c r="Q34" s="46" t="str">
        <x:v>At Bid (買一主動賣)</x:v>
      </x:c>
      <x:c r="R34" s="51" t="n">
        <x:v>193.79</x:v>
      </x:c>
      <x:c r="S34" s="51" t="n">
        <x:v>463140</x:v>
      </x:c>
      <x:c r="T34" s="51" t="str">
        <x:v>-</x:v>
      </x:c>
      <x:c r="U34" s="51" t="str">
        <x:v>-</x:v>
      </x:c>
      <x:c r="V34" s="51" t="str">
        <x:v>-</x:v>
      </x:c>
      <x:c r="W34" s="51" t="str">
        <x:v>-</x:v>
      </x:c>
      <x:c r="X34" s="46" t="str">
        <x:v>-</x:v>
      </x:c>
      <x:c r="Y34" s="51" t="n">
        <x:v>62001000</x:v>
      </x:c>
      <x:c r="Z34" s="51" t="str">
        <x:v>-</x:v>
      </x:c>
      <x:c r="AA34" s="48" t="str">
        <x:v>Call Ladder / Combo (看漲階梯組合)</x:v>
      </x:c>
      <x:c r="AB34" s="48" t="str">
        <x:v>強烈看多</x:v>
      </x:c>
      <x:c r="AC34" s="46" t="str">
        <x:v>C_1793976274000_010</x:v>
      </x:c>
      <x:c r="AD34" s="48" t="str">
        <x:v>Leg 1/2: SELL 2988x NVDA 261113 207.50C</x:v>
      </x:c>
      <x:c r="AE34" s="46" t="str">
        <x:v>多腿</x:v>
      </x:c>
      <x:c r="AF34" s="46" t="str">
        <x:v>CumVol Breakout (累計突破開倉)</x:v>
      </x:c>
      <x:c r="AG34" s="46" t="str">
        <x:v>↓看空</x:v>
      </x:c>
      <x:c r="AH34" s="46" t="str">
        <x:v>普通成交</x:v>
      </x:c>
      <x:c r="AI34" s="46" t="str">
        <x:v>MLAT</x:v>
      </x:c>
      <x:c r="AJ34" s="50" t="n">
        <x:v>2988</x:v>
      </x:c>
      <x:c r="AK34" s="52" t="n">
        <x:v>1.55</x:v>
      </x:c>
      <x:c r="AL34" s="52" t="n">
        <x:v>1.55</x:v>
      </x:c>
      <x:c r="AM34" s="52" t="n">
        <x:v>1.56</x:v>
      </x:c>
      <x:c r="AN34" s="51" t="n">
        <x:v>7.074</x:v>
      </x:c>
      <x:c r="AO34" s="51" t="n">
        <x:v>52.258</x:v>
      </x:c>
      <x:c r="AP34" s="53" t="n">
        <x:v>0.195014</x:v>
      </x:c>
      <x:c r="AQ34" s="53" t="n">
        <x:v>0.019262</x:v>
      </x:c>
      <x:c r="AR34" s="53" t="n">
        <x:v>0.075515</x:v>
      </x:c>
      <x:c r="AS34" s="53" t="n">
        <x:v>-0.276714</x:v>
      </x:c>
      <x:c r="AT34" s="53" t="n">
        <x:v>0.007242</x:v>
      </x:c>
      <x:c r="AU34" s="50" t="n">
        <x:v>26116</x:v>
      </x:c>
      <x:c r="AV34" s="50" t="n">
        <x:v>3800</x:v>
      </x:c>
      <x:c r="AW34" s="54" t="n">
        <x:v>0.7863</x:v>
      </x:c>
      <x:c r="AX34" s="54" t="n">
        <x:v>6.87263</x:v>
      </x:c>
      <x:c r="AY34" s="46" t="str">
        <x:v>EDGX</x:v>
      </x:c>
      <x:c r="AZ34" s="46" t="str">
        <x:v>20261117</x:v>
      </x:c>
      <x:c r="BA34" s="46" t="str">
        <x:v>-</x:v>
      </x:c>
      <x:c r="BB34" s="46" t="str">
        <x:v>509006139</x:v>
      </x:c>
      <x:c r="BC34" s="46" t="str">
        <x:v>202597</x:v>
      </x:c>
      <x:c r="BD34" s="46" t="str">
        <x:v>81</x:v>
      </x:c>
      <x:c r="BE34" s="46" t="str">
        <x:v>0</x:v>
      </x:c>
      <x:c r="BF34" s="46" t="str">
        <x:v>MLAT</x:v>
      </x:c>
      <x:c r="BG34" s="46" t="str">
        <x:v>EDGX</x:v>
      </x:c>
      <x:c r="BH34" s="46" t="str">
        <x:v>1</x:v>
      </x:c>
      <x:c r="BI34" s="46" t="str">
        <x:v>10002015</x:v>
      </x:c>
      <x:c r="BJ34" s="46" t="str">
        <x:v>10002116</x:v>
      </x:c>
      <x:c r="BK34" s="46" t="str">
        <x:v>7b90b2baa99cdfc67e1dbb16029da27f</x:v>
      </x:c>
      <x:c r="BL34" s="46" t="str">
        <x:v>0</x:v>
      </x:c>
      <x:c r="BM34" s="46" t="str">
        <x:v>5002687340</x:v>
      </x:c>
      <x:c r="BN34" s="46" t="str">
        <x:v>1</x:v>
      </x:c>
      <x:c r="BO34" s="46" t="str">
        <x:v>29</x:v>
      </x:c>
      <x:c r="BP34" s="46" t="str"/>
      <x:c r="BQ34" s="46" t="str">
        <x:v>0</x:v>
      </x:c>
      <x:c r="BR34" s="46" t="str">
        <x:v>29</x:v>
      </x:c>
      <x:c r="BS34" s="46" t="str">
        <x:v>9971306d</x:v>
      </x:c>
      <x:c r="BT34" s="46" t="str">
        <x:v>2026-11-08 01:21:02</x:v>
      </x:c>
      <x:c r="BU34" s="73" t="n">
        <x:f>M34-TODAY()</x:f>
        <x:v>6</x:v>
      </x:c>
    </x:row>
    <x:row r="35" ht="72" customHeight="1">
      <x:c r="A35" s="46" t="str">
        <x:v>10.2</x:v>
      </x:c>
      <x:c r="B35" s="47" t="n">
        <x:v>46332.44761574074</x:v>
      </x:c>
      <x:c r="C35" s="46" t="str">
        <x:v>NVDA</x:v>
      </x:c>
      <x:c r="D35" s="46" t="str">
        <x:v>未审核</x:v>
      </x:c>
      <x:c r="E35" s="48" t="str">
        <x:v>本轮抓取尚未通过逐条复核，按规则显示未审核</x:v>
      </x:c>
      <x:c r="F35" s="46" t="str">
        <x:v>NVDA 261113 200.00C</x:v>
      </x:c>
      <x:c r="G35" s="46" t="str">
        <x:v>主動賣出</x:v>
      </x:c>
      <x:c r="H35" s="46" t="str">
        <x:v>⚡ 重大多腿價差 ($59.8M)</x:v>
      </x:c>
      <x:c r="I35" s="48" t="str">
        <x:v>⚠️ 同向雙賣價差 (非標準一買一賣垂直價差，屬分層壓制或跨所殘缺腿)</x:v>
      </x:c>
      <x:c r="J35" s="46" t="str">
        <x:v>2026-11-07 17:21:16</x:v>
      </x:c>
      <x:c r="K35" s="46" t="str">
        <x:v>未审核</x:v>
      </x:c>
      <x:c r="L35" s="46" t="str"/>
      <x:c r="M35" s="49" t="n">
        <x:v>46339</x:v>
      </x:c>
      <x:c r="N35" s="50" t="n">
        <x:v>6</x:v>
      </x:c>
      <x:c r="O35" s="50" t="n">
        <x:v>7</x:v>
      </x:c>
      <x:c r="P35" s="51" t="n">
        <x:v>200</x:v>
      </x:c>
      <x:c r="Q35" s="46" t="str">
        <x:v>Mid (中間價撮合)</x:v>
      </x:c>
      <x:c r="R35" s="51" t="n">
        <x:v>193.66</x:v>
      </x:c>
      <x:c r="S35" s="51" t="n">
        <x:v>1078668</x:v>
      </x:c>
      <x:c r="T35" s="51" t="str">
        <x:v>-</x:v>
      </x:c>
      <x:c r="U35" s="51" t="str">
        <x:v>-</x:v>
      </x:c>
      <x:c r="V35" s="51" t="str">
        <x:v>-</x:v>
      </x:c>
      <x:c r="W35" s="51" t="str">
        <x:v>-</x:v>
      </x:c>
      <x:c r="X35" s="46" t="str">
        <x:v>-</x:v>
      </x:c>
      <x:c r="Y35" s="51" t="n">
        <x:v>59760000</x:v>
      </x:c>
      <x:c r="Z35" s="51" t="str">
        <x:v>-</x:v>
      </x:c>
      <x:c r="AA35" s="48" t="str">
        <x:v>Call Ladder / Combo (看漲階梯組合)</x:v>
      </x:c>
      <x:c r="AB35" s="48" t="str">
        <x:v>強烈看多</x:v>
      </x:c>
      <x:c r="AC35" s="46" t="str">
        <x:v>C_1793976274000_010</x:v>
      </x:c>
      <x:c r="AD35" s="48" t="str">
        <x:v>Leg 2/2: SELL 2988x NVDA 261113 200.00C</x:v>
      </x:c>
      <x:c r="AE35" s="46" t="str">
        <x:v>多腿</x:v>
      </x:c>
      <x:c r="AF35" s="46" t="str">
        <x:v>CumVol Breakout (累計突破開倉)</x:v>
      </x:c>
      <x:c r="AG35" s="46" t="str">
        <x:v>↓看空</x:v>
      </x:c>
      <x:c r="AH35" s="46" t="str">
        <x:v>普通成交</x:v>
      </x:c>
      <x:c r="AI35" s="46" t="str">
        <x:v>MLAT</x:v>
      </x:c>
      <x:c r="AJ35" s="50" t="n">
        <x:v>2988</x:v>
      </x:c>
      <x:c r="AK35" s="52" t="n">
        <x:v>3.61</x:v>
      </x:c>
      <x:c r="AL35" s="52" t="n">
        <x:v>3.6</x:v>
      </x:c>
      <x:c r="AM35" s="52" t="n">
        <x:v>3.65</x:v>
      </x:c>
      <x:c r="AN35" s="51" t="n">
        <x:v>3.273</x:v>
      </x:c>
      <x:c r="AO35" s="51" t="n">
        <x:v>54.357</x:v>
      </x:c>
      <x:c r="AP35" s="53" t="n">
        <x:v>0.365554</x:v>
      </x:c>
      <x:c r="AQ35" s="53" t="n">
        <x:v>0.025258</x:v>
      </x:c>
      <x:c r="AR35" s="53" t="n">
        <x:v>0.103007</x:v>
      </x:c>
      <x:c r="AS35" s="53" t="n">
        <x:v>-0.404582</x:v>
      </x:c>
      <x:c r="AT35" s="53" t="n">
        <x:v>0.013421</x:v>
      </x:c>
      <x:c r="AU35" s="50" t="n">
        <x:v>29619</x:v>
      </x:c>
      <x:c r="AV35" s="50" t="n">
        <x:v>8773</x:v>
      </x:c>
      <x:c r="AW35" s="54" t="n">
        <x:v>0.3406</x:v>
      </x:c>
      <x:c r="AX35" s="54" t="n">
        <x:v>3.37615</x:v>
      </x:c>
      <x:c r="AY35" s="46" t="str">
        <x:v>EDGX</x:v>
      </x:c>
      <x:c r="AZ35" s="46" t="str">
        <x:v>20261117</x:v>
      </x:c>
      <x:c r="BA35" s="46" t="str">
        <x:v>-</x:v>
      </x:c>
      <x:c r="BB35" s="46" t="str">
        <x:v>508457096</x:v>
      </x:c>
      <x:c r="BC35" s="46" t="str">
        <x:v>202597</x:v>
      </x:c>
      <x:c r="BD35" s="46" t="str">
        <x:v>81</x:v>
      </x:c>
      <x:c r="BE35" s="46" t="str">
        <x:v>0</x:v>
      </x:c>
      <x:c r="BF35" s="46" t="str">
        <x:v>MLAT</x:v>
      </x:c>
      <x:c r="BG35" s="46" t="str">
        <x:v>EDGX</x:v>
      </x:c>
      <x:c r="BH35" s="46" t="str">
        <x:v>1</x:v>
      </x:c>
      <x:c r="BI35" s="46" t="str">
        <x:v>10002015</x:v>
      </x:c>
      <x:c r="BJ35" s="46" t="str">
        <x:v>10002116</x:v>
      </x:c>
      <x:c r="BK35" s="46" t="str">
        <x:v>232d2e0477f8c5664c1f1532c1f68bc8</x:v>
      </x:c>
      <x:c r="BL35" s="46" t="str">
        <x:v>0</x:v>
      </x:c>
      <x:c r="BM35" s="46" t="str">
        <x:v>5002687339</x:v>
      </x:c>
      <x:c r="BN35" s="46" t="str">
        <x:v>1</x:v>
      </x:c>
      <x:c r="BO35" s="46" t="str">
        <x:v>29</x:v>
      </x:c>
      <x:c r="BP35" s="46" t="str"/>
      <x:c r="BQ35" s="46" t="str">
        <x:v>0</x:v>
      </x:c>
      <x:c r="BR35" s="46" t="str">
        <x:v>29</x:v>
      </x:c>
      <x:c r="BS35" s="46" t="str">
        <x:v>9971306d</x:v>
      </x:c>
      <x:c r="BT35" s="46" t="str">
        <x:v>2026-11-08 01:21:02</x:v>
      </x:c>
      <x:c r="BU35" s="73" t="n">
        <x:f>M35-TODAY()</x:f>
        <x:v>6</x:v>
      </x:c>
    </x:row>
    <x:row r="36" ht="72" customHeight="1">
      <x:c r="A36" s="55" t="str">
        <x:v>11.1</x:v>
      </x:c>
      <x:c r="B36" s="56" t="n">
        <x:v>46332.44572916667</x:v>
      </x:c>
      <x:c r="C36" s="55" t="str">
        <x:v>NVDA</x:v>
      </x:c>
      <x:c r="D36" s="55" t="str">
        <x:v>未审核</x:v>
      </x:c>
      <x:c r="E36" s="57" t="str">
        <x:v>本轮抓取尚未通过逐条复核，按规则显示未审核</x:v>
      </x:c>
      <x:c r="F36" s="55" t="str">
        <x:v>NVDA 261113 207.50C</x:v>
      </x:c>
      <x:c r="G36" s="55" t="str">
        <x:v>主動買入</x:v>
      </x:c>
      <x:c r="H36" s="55" t="str">
        <x:v>⚡ 重大多腿價差 ($207.5M)</x:v>
      </x:c>
      <x:c r="I36" s="57" t="str">
        <x:v>⚠️ 同向雙買價差 (非標準一買一賣垂直價差，屬分層壓制或跨所殘缺腿)</x:v>
      </x:c>
      <x:c r="J36" s="55" t="str">
        <x:v>2026-11-07 17:21:16</x:v>
      </x:c>
      <x:c r="K36" s="55" t="str">
        <x:v>未审核</x:v>
      </x:c>
      <x:c r="L36" s="55" t="str"/>
      <x:c r="M36" s="58" t="n">
        <x:v>46339</x:v>
      </x:c>
      <x:c r="N36" s="59" t="n">
        <x:v>6</x:v>
      </x:c>
      <x:c r="O36" s="59" t="n">
        <x:v>7</x:v>
      </x:c>
      <x:c r="P36" s="60" t="n">
        <x:v>207.5</x:v>
      </x:c>
      <x:c r="Q36" s="55" t="str">
        <x:v>Above Ask (超賣一搶籌)</x:v>
      </x:c>
      <x:c r="R36" s="60" t="n">
        <x:v>194.115</x:v>
      </x:c>
      <x:c r="S36" s="60" t="n">
        <x:v>1640000</x:v>
      </x:c>
      <x:c r="T36" s="60" t="str">
        <x:v>-</x:v>
      </x:c>
      <x:c r="U36" s="60" t="str">
        <x:v>-</x:v>
      </x:c>
      <x:c r="V36" s="60" t="str">
        <x:v>-</x:v>
      </x:c>
      <x:c r="W36" s="60" t="str">
        <x:v>-</x:v>
      </x:c>
      <x:c r="X36" s="55" t="str">
        <x:v>-</x:v>
      </x:c>
      <x:c r="Y36" s="60" t="n">
        <x:v>207500000</x:v>
      </x:c>
      <x:c r="Z36" s="60" t="str">
        <x:v>-</x:v>
      </x:c>
      <x:c r="AA36" s="57" t="str">
        <x:v>Call Ladder / Combo (看漲階梯組合)</x:v>
      </x:c>
      <x:c r="AB36" s="57" t="str">
        <x:v>強烈看多</x:v>
      </x:c>
      <x:c r="AC36" s="55" t="str">
        <x:v>C_1793976111000_011</x:v>
      </x:c>
      <x:c r="AD36" s="57" t="str">
        <x:v>Leg 1/2: BUY 10000x NVDA 261113 207.50C</x:v>
      </x:c>
      <x:c r="AE36" s="55" t="str">
        <x:v>多腿</x:v>
      </x:c>
      <x:c r="AF36" s="55" t="str">
        <x:v>Guaranteed Open (確定性開倉)</x:v>
      </x:c>
      <x:c r="AG36" s="55" t="str">
        <x:v>↑看多</x:v>
      </x:c>
      <x:c r="AH36" s="55" t="str">
        <x:v>普通成交</x:v>
      </x:c>
      <x:c r="AI36" s="55" t="str">
        <x:v>MLAT</x:v>
      </x:c>
      <x:c r="AJ36" s="59" t="n">
        <x:v>10000</x:v>
      </x:c>
      <x:c r="AK36" s="61" t="n">
        <x:v>1.64</x:v>
      </x:c>
      <x:c r="AL36" s="61" t="n">
        <x:v>1.61</x:v>
      </x:c>
      <x:c r="AM36" s="61" t="n">
        <x:v>1.63</x:v>
      </x:c>
      <x:c r="AN36" s="60" t="n">
        <x:v>6.895</x:v>
      </x:c>
      <x:c r="AO36" s="60" t="n">
        <x:v>55.161</x:v>
      </x:c>
      <x:c r="AP36" s="62" t="n">
        <x:v>0.184629</x:v>
      </x:c>
      <x:c r="AQ36" s="62" t="n">
        <x:v>0.017763</x:v>
      </x:c>
      <x:c r="AR36" s="62" t="n">
        <x:v>0.07253</x:v>
      </x:c>
      <x:c r="AS36" s="62" t="n">
        <x:v>-0.279375</x:v>
      </x:c>
      <x:c r="AT36" s="62" t="n">
        <x:v>0.006801</x:v>
      </x:c>
      <x:c r="AU36" s="59" t="n">
        <x:v>20914</x:v>
      </x:c>
      <x:c r="AV36" s="59" t="n">
        <x:v>3800</x:v>
      </x:c>
      <x:c r="AW36" s="63" t="n">
        <x:v>2.6316</x:v>
      </x:c>
      <x:c r="AX36" s="63" t="n">
        <x:v>5.50368</x:v>
      </x:c>
      <x:c r="AY36" s="55" t="str">
        <x:v>PHLX</x:v>
      </x:c>
      <x:c r="AZ36" s="55" t="str">
        <x:v>20261117</x:v>
      </x:c>
      <x:c r="BA36" s="55" t="str">
        <x:v>-</x:v>
      </x:c>
      <x:c r="BB36" s="55" t="str">
        <x:v>509006139</x:v>
      </x:c>
      <x:c r="BC36" s="55" t="str">
        <x:v>202597</x:v>
      </x:c>
      <x:c r="BD36" s="55" t="str">
        <x:v>81</x:v>
      </x:c>
      <x:c r="BE36" s="55" t="str">
        <x:v>0</x:v>
      </x:c>
      <x:c r="BF36" s="55" t="str">
        <x:v>MLAT</x:v>
      </x:c>
      <x:c r="BG36" s="55" t="str">
        <x:v>PHLX</x:v>
      </x:c>
      <x:c r="BH36" s="55" t="str">
        <x:v>2</x:v>
      </x:c>
      <x:c r="BI36" s="55" t="str">
        <x:v>10002015</x:v>
      </x:c>
      <x:c r="BJ36" s="55" t="str">
        <x:v>10002116</x:v>
      </x:c>
      <x:c r="BK36" s="55" t="str">
        <x:v>94d24b91c5efbab3a171df064c6641b5</x:v>
      </x:c>
      <x:c r="BL36" s="55" t="str">
        <x:v>0</x:v>
      </x:c>
      <x:c r="BM36" s="55" t="str">
        <x:v>5002687311</x:v>
      </x:c>
      <x:c r="BN36" s="55" t="str">
        <x:v>1</x:v>
      </x:c>
      <x:c r="BO36" s="55" t="str">
        <x:v>39</x:v>
      </x:c>
      <x:c r="BP36" s="55" t="str"/>
      <x:c r="BQ36" s="55" t="str">
        <x:v>0</x:v>
      </x:c>
      <x:c r="BR36" s="55" t="str">
        <x:v>39</x:v>
      </x:c>
      <x:c r="BS36" s="55" t="str">
        <x:v>9971306d</x:v>
      </x:c>
      <x:c r="BT36" s="55" t="str">
        <x:v>2026-11-08 01:21:02</x:v>
      </x:c>
      <x:c r="BU36" s="74" t="n">
        <x:f>M36-TODAY()</x:f>
        <x:v>6</x:v>
      </x:c>
    </x:row>
    <x:row r="37" ht="72" customHeight="1">
      <x:c r="A37" s="55" t="str">
        <x:v>11.2</x:v>
      </x:c>
      <x:c r="B37" s="56" t="n">
        <x:v>46332.44572916667</x:v>
      </x:c>
      <x:c r="C37" s="55" t="str">
        <x:v>NVDA</x:v>
      </x:c>
      <x:c r="D37" s="55" t="str">
        <x:v>未审核</x:v>
      </x:c>
      <x:c r="E37" s="57" t="str">
        <x:v>本轮抓取尚未通过逐条复核，按规则显示未审核</x:v>
      </x:c>
      <x:c r="F37" s="55" t="str">
        <x:v>NVDA 261113 200.00C</x:v>
      </x:c>
      <x:c r="G37" s="55" t="str">
        <x:v>主動買入</x:v>
      </x:c>
      <x:c r="H37" s="55" t="str">
        <x:v>⚡ 重大多腿價差 ($200.0M)</x:v>
      </x:c>
      <x:c r="I37" s="57" t="str">
        <x:v>⚠️ 同向雙買價差 (非標準一買一賣垂直價差，屬分層壓制或跨所殘缺腿)</x:v>
      </x:c>
      <x:c r="J37" s="55" t="str">
        <x:v>2026-11-07 17:21:16</x:v>
      </x:c>
      <x:c r="K37" s="55" t="str">
        <x:v>未审核</x:v>
      </x:c>
      <x:c r="L37" s="55" t="str"/>
      <x:c r="M37" s="58" t="n">
        <x:v>46339</x:v>
      </x:c>
      <x:c r="N37" s="59" t="n">
        <x:v>6</x:v>
      </x:c>
      <x:c r="O37" s="59" t="n">
        <x:v>7</x:v>
      </x:c>
      <x:c r="P37" s="60" t="n">
        <x:v>200</x:v>
      </x:c>
      <x:c r="Q37" s="55" t="str">
        <x:v>At Ask (賣一主動買)</x:v>
      </x:c>
      <x:c r="R37" s="60" t="n">
        <x:v>194.12</x:v>
      </x:c>
      <x:c r="S37" s="60" t="n">
        <x:v>3800000</x:v>
      </x:c>
      <x:c r="T37" s="60" t="str">
        <x:v>-</x:v>
      </x:c>
      <x:c r="U37" s="60" t="str">
        <x:v>-</x:v>
      </x:c>
      <x:c r="V37" s="60" t="str">
        <x:v>-</x:v>
      </x:c>
      <x:c r="W37" s="60" t="str">
        <x:v>-</x:v>
      </x:c>
      <x:c r="X37" s="55" t="str">
        <x:v>-</x:v>
      </x:c>
      <x:c r="Y37" s="60" t="n">
        <x:v>200000000</x:v>
      </x:c>
      <x:c r="Z37" s="60" t="str">
        <x:v>-</x:v>
      </x:c>
      <x:c r="AA37" s="57" t="str">
        <x:v>Call Ladder / Combo (看漲階梯組合)</x:v>
      </x:c>
      <x:c r="AB37" s="57" t="str">
        <x:v>強烈看多</x:v>
      </x:c>
      <x:c r="AC37" s="55" t="str">
        <x:v>C_1793976111000_011</x:v>
      </x:c>
      <x:c r="AD37" s="57" t="str">
        <x:v>Leg 2/2: BUY 10000x NVDA 261113 200.00C</x:v>
      </x:c>
      <x:c r="AE37" s="55" t="str">
        <x:v>多腿</x:v>
      </x:c>
      <x:c r="AF37" s="55" t="str">
        <x:v>Guaranteed Open (確定性開倉)</x:v>
      </x:c>
      <x:c r="AG37" s="55" t="str">
        <x:v>↑看多</x:v>
      </x:c>
      <x:c r="AH37" s="55" t="str">
        <x:v>普通成交</x:v>
      </x:c>
      <x:c r="AI37" s="55" t="str">
        <x:v>MLAT</x:v>
      </x:c>
      <x:c r="AJ37" s="59" t="n">
        <x:v>10000</x:v>
      </x:c>
      <x:c r="AK37" s="61" t="n">
        <x:v>3.8</x:v>
      </x:c>
      <x:c r="AL37" s="61" t="n">
        <x:v>3.75</x:v>
      </x:c>
      <x:c r="AM37" s="61" t="n">
        <x:v>3.8</x:v>
      </x:c>
      <x:c r="AN37" s="60" t="n">
        <x:v>3.029</x:v>
      </x:c>
      <x:c r="AO37" s="60" t="n">
        <x:v>57.724</x:v>
      </x:c>
      <x:c r="AP37" s="62" t="n">
        <x:v>0.343586</x:v>
      </x:c>
      <x:c r="AQ37" s="62" t="n">
        <x:v>0.023422</x:v>
      </x:c>
      <x:c r="AR37" s="62" t="n">
        <x:v>0.100091</x:v>
      </x:c>
      <x:c r="AS37" s="62" t="n">
        <x:v>-0.415761</x:v>
      </x:c>
      <x:c r="AT37" s="62" t="n">
        <x:v>0.01251</x:v>
      </x:c>
      <x:c r="AU37" s="59" t="n">
        <x:v>24290</x:v>
      </x:c>
      <x:c r="AV37" s="59" t="n">
        <x:v>8773</x:v>
      </x:c>
      <x:c r="AW37" s="63" t="n">
        <x:v>1.1399</x:v>
      </x:c>
      <x:c r="AX37" s="63" t="n">
        <x:v>2.76872</x:v>
      </x:c>
      <x:c r="AY37" s="55" t="str">
        <x:v>PHLX</x:v>
      </x:c>
      <x:c r="AZ37" s="55" t="str">
        <x:v>20261117</x:v>
      </x:c>
      <x:c r="BA37" s="55" t="str">
        <x:v>-</x:v>
      </x:c>
      <x:c r="BB37" s="55" t="str">
        <x:v>508457096</x:v>
      </x:c>
      <x:c r="BC37" s="55" t="str">
        <x:v>202597</x:v>
      </x:c>
      <x:c r="BD37" s="55" t="str">
        <x:v>81</x:v>
      </x:c>
      <x:c r="BE37" s="55" t="str">
        <x:v>0</x:v>
      </x:c>
      <x:c r="BF37" s="55" t="str">
        <x:v>MLAT</x:v>
      </x:c>
      <x:c r="BG37" s="55" t="str">
        <x:v>PHLX</x:v>
      </x:c>
      <x:c r="BH37" s="55" t="str">
        <x:v>2</x:v>
      </x:c>
      <x:c r="BI37" s="55" t="str">
        <x:v>10002015</x:v>
      </x:c>
      <x:c r="BJ37" s="55" t="str">
        <x:v>10002116</x:v>
      </x:c>
      <x:c r="BK37" s="55" t="str">
        <x:v>d41a3755d834c0e7d1f82221f1c989e9</x:v>
      </x:c>
      <x:c r="BL37" s="55" t="str">
        <x:v>0</x:v>
      </x:c>
      <x:c r="BM37" s="55" t="str">
        <x:v>5002687310</x:v>
      </x:c>
      <x:c r="BN37" s="55" t="str">
        <x:v>1</x:v>
      </x:c>
      <x:c r="BO37" s="55" t="str">
        <x:v>39</x:v>
      </x:c>
      <x:c r="BP37" s="55" t="str"/>
      <x:c r="BQ37" s="55" t="str">
        <x:v>0</x:v>
      </x:c>
      <x:c r="BR37" s="55" t="str">
        <x:v>39</x:v>
      </x:c>
      <x:c r="BS37" s="55" t="str">
        <x:v>9971306d</x:v>
      </x:c>
      <x:c r="BT37" s="55" t="str">
        <x:v>2026-11-08 01:21:02</x:v>
      </x:c>
      <x:c r="BU37" s="74" t="n">
        <x:f>M37-TODAY()</x:f>
        <x:v>6</x:v>
      </x:c>
    </x:row>
    <x:row r="38" ht="72" customHeight="1">
      <x:c r="A38" s="64" t="str">
        <x:v>12.1</x:v>
      </x:c>
      <x:c r="B38" s="65" t="n">
        <x:v>46332.44342592593</x:v>
      </x:c>
      <x:c r="C38" s="64" t="str">
        <x:v>NVDA</x:v>
      </x:c>
      <x:c r="D38" s="64" t="str">
        <x:v>未审核</x:v>
      </x:c>
      <x:c r="E38" s="66" t="str">
        <x:v>本轮抓取尚未通过逐条复核，按规则显示未审核</x:v>
      </x:c>
      <x:c r="F38" s="64" t="str">
        <x:v>NVDA 261113 200.00C</x:v>
      </x:c>
      <x:c r="G38" s="64" t="str">
        <x:v>主動賣出</x:v>
      </x:c>
      <x:c r="H38" s="64" t="str">
        <x:v>⚡ 重大多腿價差 ($55.0M)</x:v>
      </x:c>
      <x:c r="I38" s="66" t="str">
        <x:v>⚠️ 交易所拆單分筆撮合 (6行實為同一標準價差分段成交，合約有重疊)</x:v>
      </x:c>
      <x:c r="J38" s="64" t="str">
        <x:v>2026-11-07 17:21:16</x:v>
      </x:c>
      <x:c r="K38" s="64" t="str">
        <x:v>未审核</x:v>
      </x:c>
      <x:c r="L38" s="64" t="str"/>
      <x:c r="M38" s="67" t="n">
        <x:v>46339</x:v>
      </x:c>
      <x:c r="N38" s="68" t="n">
        <x:v>6</x:v>
      </x:c>
      <x:c r="O38" s="68" t="n">
        <x:v>7</x:v>
      </x:c>
      <x:c r="P38" s="69" t="n">
        <x:v>200</x:v>
      </x:c>
      <x:c r="Q38" s="64" t="str">
        <x:v>At Bid (買一主動賣)</x:v>
      </x:c>
      <x:c r="R38" s="69" t="n">
        <x:v>192.45</x:v>
      </x:c>
      <x:c r="S38" s="69" t="n">
        <x:v>906840</x:v>
      </x:c>
      <x:c r="T38" s="69" t="str">
        <x:v>-</x:v>
      </x:c>
      <x:c r="U38" s="69" t="str">
        <x:v>-</x:v>
      </x:c>
      <x:c r="V38" s="69" t="str">
        <x:v>-</x:v>
      </x:c>
      <x:c r="W38" s="69" t="str">
        <x:v>-</x:v>
      </x:c>
      <x:c r="X38" s="64" t="str">
        <x:v>-</x:v>
      </x:c>
      <x:c r="Y38" s="69" t="n">
        <x:v>54960000</x:v>
      </x:c>
      <x:c r="Z38" s="69" t="str">
        <x:v>-</x:v>
      </x:c>
      <x:c r="AA38" s="66" t="str">
        <x:v>Complex Multi-Leg (6-Legs)</x:v>
      </x:c>
      <x:c r="AB38" s="66" t="str">
        <x:v>複合策略</x:v>
      </x:c>
      <x:c r="AC38" s="64" t="str">
        <x:v>C_1793975912000_012</x:v>
      </x:c>
      <x:c r="AD38" s="66" t="str">
        <x:v>Leg 1/6</x:v>
      </x:c>
      <x:c r="AE38" s="64" t="str">
        <x:v>多腿</x:v>
      </x:c>
      <x:c r="AF38" s="64" t="str">
        <x:v>CumVol Breakout (累計突破開倉)</x:v>
      </x:c>
      <x:c r="AG38" s="64" t="str">
        <x:v>↓看空</x:v>
      </x:c>
      <x:c r="AH38" s="64" t="str">
        <x:v>普通成交</x:v>
      </x:c>
      <x:c r="AI38" s="64" t="str">
        <x:v>MLAT</x:v>
      </x:c>
      <x:c r="AJ38" s="68" t="n">
        <x:v>2748</x:v>
      </x:c>
      <x:c r="AK38" s="70" t="n">
        <x:v>3.3</x:v>
      </x:c>
      <x:c r="AL38" s="70" t="n">
        <x:v>3.3</x:v>
      </x:c>
      <x:c r="AM38" s="70" t="n">
        <x:v>3.35</x:v>
      </x:c>
      <x:c r="AN38" s="69" t="n">
        <x:v>3.923</x:v>
      </x:c>
      <x:c r="AO38" s="69" t="n">
        <x:v>61.558</x:v>
      </x:c>
      <x:c r="AP38" s="71" t="n">
        <x:v>0.331618</x:v>
      </x:c>
      <x:c r="AQ38" s="71" t="n">
        <x:v>0.02178</x:v>
      </x:c>
      <x:c r="AR38" s="71" t="n">
        <x:v>0.0982</x:v>
      </x:c>
      <x:c r="AS38" s="71" t="n">
        <x:v>-0.433702</x:v>
      </x:c>
      <x:c r="AT38" s="71" t="n">
        <x:v>0.011979</x:v>
      </x:c>
      <x:c r="AU38" s="68" t="n">
        <x:v>13277</x:v>
      </x:c>
      <x:c r="AV38" s="68" t="n">
        <x:v>8773</x:v>
      </x:c>
      <x:c r="AW38" s="72" t="n">
        <x:v>0.3132</x:v>
      </x:c>
      <x:c r="AX38" s="72" t="n">
        <x:v>1.51339</x:v>
      </x:c>
      <x:c r="AY38" s="64" t="str">
        <x:v>EDGX</x:v>
      </x:c>
      <x:c r="AZ38" s="64" t="str">
        <x:v>20261117</x:v>
      </x:c>
      <x:c r="BA38" s="64" t="str">
        <x:v>-</x:v>
      </x:c>
      <x:c r="BB38" s="64" t="str">
        <x:v>508457096</x:v>
      </x:c>
      <x:c r="BC38" s="64" t="str">
        <x:v>202597</x:v>
      </x:c>
      <x:c r="BD38" s="64" t="str">
        <x:v>81</x:v>
      </x:c>
      <x:c r="BE38" s="64" t="str">
        <x:v>0</x:v>
      </x:c>
      <x:c r="BF38" s="64" t="str">
        <x:v>MLAT</x:v>
      </x:c>
      <x:c r="BG38" s="64" t="str">
        <x:v>EDGX</x:v>
      </x:c>
      <x:c r="BH38" s="64" t="str">
        <x:v>1</x:v>
      </x:c>
      <x:c r="BI38" s="64" t="str">
        <x:v>10002015</x:v>
      </x:c>
      <x:c r="BJ38" s="64" t="str">
        <x:v>10002116</x:v>
      </x:c>
      <x:c r="BK38" s="64" t="str">
        <x:v>0e832ca882536fa7649eaf0cfecf461e</x:v>
      </x:c>
      <x:c r="BL38" s="64" t="str">
        <x:v>0</x:v>
      </x:c>
      <x:c r="BM38" s="64" t="str">
        <x:v>5002687258</x:v>
      </x:c>
      <x:c r="BN38" s="64" t="str">
        <x:v>1</x:v>
      </x:c>
      <x:c r="BO38" s="64" t="str">
        <x:v>29</x:v>
      </x:c>
      <x:c r="BP38" s="64" t="str"/>
      <x:c r="BQ38" s="64" t="str">
        <x:v>0</x:v>
      </x:c>
      <x:c r="BR38" s="64" t="str">
        <x:v>29</x:v>
      </x:c>
      <x:c r="BS38" s="64" t="str">
        <x:v>9971306d</x:v>
      </x:c>
      <x:c r="BT38" s="64" t="str">
        <x:v>2026-11-08 01:21:02</x:v>
      </x:c>
      <x:c r="BU38" s="75" t="n">
        <x:f>M38-TODAY()</x:f>
        <x:v>6</x:v>
      </x:c>
    </x:row>
    <x:row r="39" ht="72" customHeight="1">
      <x:c r="A39" s="64" t="str">
        <x:v>12.2</x:v>
      </x:c>
      <x:c r="B39" s="65" t="n">
        <x:v>46332.44342592593</x:v>
      </x:c>
      <x:c r="C39" s="64" t="str">
        <x:v>NVDA</x:v>
      </x:c>
      <x:c r="D39" s="64" t="str">
        <x:v>未审核</x:v>
      </x:c>
      <x:c r="E39" s="66" t="str">
        <x:v>本轮抓取尚未通过逐条复核，按规则显示未审核</x:v>
      </x:c>
      <x:c r="F39" s="64" t="str">
        <x:v>NVDA 261113 200.00C</x:v>
      </x:c>
      <x:c r="G39" s="64" t="str">
        <x:v>主動賣出</x:v>
      </x:c>
      <x:c r="H39" s="64" t="str">
        <x:v>⚡ 重大多腿價差 ($61.2M)</x:v>
      </x:c>
      <x:c r="I39" s="66" t="str">
        <x:v>⚠️ 交易所拆單分筆撮合 (6行實為同一標準價差分段成交，合約有重疊)</x:v>
      </x:c>
      <x:c r="J39" s="64" t="str">
        <x:v>2026-11-07 17:21:16</x:v>
      </x:c>
      <x:c r="K39" s="64" t="str">
        <x:v>未审核</x:v>
      </x:c>
      <x:c r="L39" s="64" t="str"/>
      <x:c r="M39" s="67" t="n">
        <x:v>46339</x:v>
      </x:c>
      <x:c r="N39" s="68" t="n">
        <x:v>6</x:v>
      </x:c>
      <x:c r="O39" s="68" t="n">
        <x:v>7</x:v>
      </x:c>
      <x:c r="P39" s="69" t="n">
        <x:v>200</x:v>
      </x:c>
      <x:c r="Q39" s="64" t="str">
        <x:v>At Bid (買一主動賣)</x:v>
      </x:c>
      <x:c r="R39" s="69" t="n">
        <x:v>192.45</x:v>
      </x:c>
      <x:c r="S39" s="69" t="n">
        <x:v>1010460</x:v>
      </x:c>
      <x:c r="T39" s="69" t="str">
        <x:v>-</x:v>
      </x:c>
      <x:c r="U39" s="69" t="str">
        <x:v>-</x:v>
      </x:c>
      <x:c r="V39" s="69" t="str">
        <x:v>-</x:v>
      </x:c>
      <x:c r="W39" s="69" t="str">
        <x:v>-</x:v>
      </x:c>
      <x:c r="X39" s="64" t="str">
        <x:v>-</x:v>
      </x:c>
      <x:c r="Y39" s="69" t="n">
        <x:v>61240000</x:v>
      </x:c>
      <x:c r="Z39" s="69" t="str">
        <x:v>-</x:v>
      </x:c>
      <x:c r="AA39" s="66" t="str">
        <x:v>Complex Multi-Leg (6-Legs)</x:v>
      </x:c>
      <x:c r="AB39" s="66" t="str">
        <x:v>複合策略</x:v>
      </x:c>
      <x:c r="AC39" s="64" t="str">
        <x:v>C_1793975912000_012</x:v>
      </x:c>
      <x:c r="AD39" s="66" t="str">
        <x:v>Leg 2/6</x:v>
      </x:c>
      <x:c r="AE39" s="64" t="str">
        <x:v>多腿</x:v>
      </x:c>
      <x:c r="AF39" s="64" t="str">
        <x:v>CumVol Breakout (累計突破開倉)</x:v>
      </x:c>
      <x:c r="AG39" s="64" t="str">
        <x:v>↓看空</x:v>
      </x:c>
      <x:c r="AH39" s="64" t="str">
        <x:v>普通成交</x:v>
      </x:c>
      <x:c r="AI39" s="64" t="str">
        <x:v>MLAT</x:v>
      </x:c>
      <x:c r="AJ39" s="68" t="n">
        <x:v>3062</x:v>
      </x:c>
      <x:c r="AK39" s="70" t="n">
        <x:v>3.3</x:v>
      </x:c>
      <x:c r="AL39" s="70" t="n">
        <x:v>3.3</x:v>
      </x:c>
      <x:c r="AM39" s="70" t="n">
        <x:v>3.35</x:v>
      </x:c>
      <x:c r="AN39" s="69" t="n">
        <x:v>3.923</x:v>
      </x:c>
      <x:c r="AO39" s="69" t="n">
        <x:v>61.558</x:v>
      </x:c>
      <x:c r="AP39" s="71" t="n">
        <x:v>0.331618</x:v>
      </x:c>
      <x:c r="AQ39" s="71" t="n">
        <x:v>0.02178</x:v>
      </x:c>
      <x:c r="AR39" s="71" t="n">
        <x:v>0.0982</x:v>
      </x:c>
      <x:c r="AS39" s="71" t="n">
        <x:v>-0.433702</x:v>
      </x:c>
      <x:c r="AT39" s="71" t="n">
        <x:v>0.011979</x:v>
      </x:c>
      <x:c r="AU39" s="68" t="n">
        <x:v>10529</x:v>
      </x:c>
      <x:c r="AV39" s="68" t="n">
        <x:v>8773</x:v>
      </x:c>
      <x:c r="AW39" s="72" t="n">
        <x:v>0.349</x:v>
      </x:c>
      <x:c r="AX39" s="72" t="n">
        <x:v>1.20015</x:v>
      </x:c>
      <x:c r="AY39" s="64" t="str">
        <x:v>EDGX</x:v>
      </x:c>
      <x:c r="AZ39" s="64" t="str">
        <x:v>20261117</x:v>
      </x:c>
      <x:c r="BA39" s="64" t="str">
        <x:v>-</x:v>
      </x:c>
      <x:c r="BB39" s="64" t="str">
        <x:v>508457096</x:v>
      </x:c>
      <x:c r="BC39" s="64" t="str">
        <x:v>202597</x:v>
      </x:c>
      <x:c r="BD39" s="64" t="str">
        <x:v>81</x:v>
      </x:c>
      <x:c r="BE39" s="64" t="str">
        <x:v>0</x:v>
      </x:c>
      <x:c r="BF39" s="64" t="str">
        <x:v>MLAT</x:v>
      </x:c>
      <x:c r="BG39" s="64" t="str">
        <x:v>EDGX</x:v>
      </x:c>
      <x:c r="BH39" s="64" t="str">
        <x:v>1</x:v>
      </x:c>
      <x:c r="BI39" s="64" t="str">
        <x:v>10002015</x:v>
      </x:c>
      <x:c r="BJ39" s="64" t="str">
        <x:v>10002116</x:v>
      </x:c>
      <x:c r="BK39" s="64" t="str">
        <x:v>136d8e07f084248d6d43b9c2a6b91ad4</x:v>
      </x:c>
      <x:c r="BL39" s="64" t="str">
        <x:v>0</x:v>
      </x:c>
      <x:c r="BM39" s="64" t="str">
        <x:v>5002687257</x:v>
      </x:c>
      <x:c r="BN39" s="64" t="str">
        <x:v>1</x:v>
      </x:c>
      <x:c r="BO39" s="64" t="str">
        <x:v>29</x:v>
      </x:c>
      <x:c r="BP39" s="64" t="str"/>
      <x:c r="BQ39" s="64" t="str">
        <x:v>0</x:v>
      </x:c>
      <x:c r="BR39" s="64" t="str">
        <x:v>29</x:v>
      </x:c>
      <x:c r="BS39" s="64" t="str">
        <x:v>9971306d</x:v>
      </x:c>
      <x:c r="BT39" s="64" t="str">
        <x:v>2026-11-08 01:21:02</x:v>
      </x:c>
      <x:c r="BU39" s="75" t="n">
        <x:f>M39-TODAY()</x:f>
        <x:v>6</x:v>
      </x:c>
    </x:row>
    <x:row r="40" ht="72" customHeight="1">
      <x:c r="A40" s="64" t="str">
        <x:v>12.3</x:v>
      </x:c>
      <x:c r="B40" s="65" t="n">
        <x:v>46332.44342592593</x:v>
      </x:c>
      <x:c r="C40" s="64" t="str">
        <x:v>NVDA</x:v>
      </x:c>
      <x:c r="D40" s="64" t="str">
        <x:v>未审核</x:v>
      </x:c>
      <x:c r="E40" s="66" t="str">
        <x:v>本轮抓取尚未通过逐条复核，按规则显示未审核</x:v>
      </x:c>
      <x:c r="F40" s="64" t="str">
        <x:v>NVDA 261113 200.00C</x:v>
      </x:c>
      <x:c r="G40" s="64" t="str">
        <x:v>主動賣出</x:v>
      </x:c>
      <x:c r="H40" s="64" t="str">
        <x:v>⚡ 重大多腿價差 ($78.6M)</x:v>
      </x:c>
      <x:c r="I40" s="66" t="str">
        <x:v>⚠️ 交易所拆單分筆撮合 (6行實為同一標準價差分段成交，合約有重疊)</x:v>
      </x:c>
      <x:c r="J40" s="64" t="str">
        <x:v>2026-11-07 17:21:16</x:v>
      </x:c>
      <x:c r="K40" s="64" t="str">
        <x:v>未审核</x:v>
      </x:c>
      <x:c r="L40" s="64" t="str"/>
      <x:c r="M40" s="67" t="n">
        <x:v>46339</x:v>
      </x:c>
      <x:c r="N40" s="68" t="n">
        <x:v>6</x:v>
      </x:c>
      <x:c r="O40" s="68" t="n">
        <x:v>7</x:v>
      </x:c>
      <x:c r="P40" s="69" t="n">
        <x:v>200</x:v>
      </x:c>
      <x:c r="Q40" s="64" t="str">
        <x:v>At Bid (買一主動賣)</x:v>
      </x:c>
      <x:c r="R40" s="69" t="n">
        <x:v>192.45</x:v>
      </x:c>
      <x:c r="S40" s="69" t="n">
        <x:v>1297560</x:v>
      </x:c>
      <x:c r="T40" s="69" t="str">
        <x:v>-</x:v>
      </x:c>
      <x:c r="U40" s="69" t="str">
        <x:v>-</x:v>
      </x:c>
      <x:c r="V40" s="69" t="str">
        <x:v>-</x:v>
      </x:c>
      <x:c r="W40" s="69" t="str">
        <x:v>-</x:v>
      </x:c>
      <x:c r="X40" s="64" t="str">
        <x:v>-</x:v>
      </x:c>
      <x:c r="Y40" s="69" t="n">
        <x:v>78640000</x:v>
      </x:c>
      <x:c r="Z40" s="69" t="str">
        <x:v>-</x:v>
      </x:c>
      <x:c r="AA40" s="66" t="str">
        <x:v>Complex Multi-Leg (6-Legs)</x:v>
      </x:c>
      <x:c r="AB40" s="66" t="str">
        <x:v>複合策略</x:v>
      </x:c>
      <x:c r="AC40" s="64" t="str">
        <x:v>C_1793975912000_012</x:v>
      </x:c>
      <x:c r="AD40" s="66" t="str">
        <x:v>Leg 3/6</x:v>
      </x:c>
      <x:c r="AE40" s="64" t="str">
        <x:v>多腿</x:v>
      </x:c>
      <x:c r="AF40" s="64" t="str">
        <x:v>Position Turnover (大單換手/存量博弈)</x:v>
      </x:c>
      <x:c r="AG40" s="64" t="str">
        <x:v>↓看空</x:v>
      </x:c>
      <x:c r="AH40" s="64" t="str">
        <x:v>普通成交</x:v>
      </x:c>
      <x:c r="AI40" s="64" t="str">
        <x:v>MLAT</x:v>
      </x:c>
      <x:c r="AJ40" s="68" t="n">
        <x:v>3932</x:v>
      </x:c>
      <x:c r="AK40" s="70" t="n">
        <x:v>3.3</x:v>
      </x:c>
      <x:c r="AL40" s="70" t="n">
        <x:v>3.3</x:v>
      </x:c>
      <x:c r="AM40" s="70" t="n">
        <x:v>3.35</x:v>
      </x:c>
      <x:c r="AN40" s="69" t="n">
        <x:v>3.923</x:v>
      </x:c>
      <x:c r="AO40" s="69" t="n">
        <x:v>61.558</x:v>
      </x:c>
      <x:c r="AP40" s="71" t="n">
        <x:v>0.331618</x:v>
      </x:c>
      <x:c r="AQ40" s="71" t="n">
        <x:v>0.02178</x:v>
      </x:c>
      <x:c r="AR40" s="71" t="n">
        <x:v>0.0982</x:v>
      </x:c>
      <x:c r="AS40" s="71" t="n">
        <x:v>-0.433702</x:v>
      </x:c>
      <x:c r="AT40" s="71" t="n">
        <x:v>0.011979</x:v>
      </x:c>
      <x:c r="AU40" s="68" t="n">
        <x:v>7467</x:v>
      </x:c>
      <x:c r="AV40" s="68" t="n">
        <x:v>8773</x:v>
      </x:c>
      <x:c r="AW40" s="72" t="n">
        <x:v>0.4482</x:v>
      </x:c>
      <x:c r="AX40" s="72" t="n">
        <x:v>0.85113</x:v>
      </x:c>
      <x:c r="AY40" s="64" t="str">
        <x:v>EDGX</x:v>
      </x:c>
      <x:c r="AZ40" s="64" t="str">
        <x:v>20261117</x:v>
      </x:c>
      <x:c r="BA40" s="64" t="str">
        <x:v>-</x:v>
      </x:c>
      <x:c r="BB40" s="64" t="str">
        <x:v>508457096</x:v>
      </x:c>
      <x:c r="BC40" s="64" t="str">
        <x:v>202597</x:v>
      </x:c>
      <x:c r="BD40" s="64" t="str">
        <x:v>81</x:v>
      </x:c>
      <x:c r="BE40" s="64" t="str">
        <x:v>0</x:v>
      </x:c>
      <x:c r="BF40" s="64" t="str">
        <x:v>MLAT</x:v>
      </x:c>
      <x:c r="BG40" s="64" t="str">
        <x:v>EDGX</x:v>
      </x:c>
      <x:c r="BH40" s="64" t="str">
        <x:v>1</x:v>
      </x:c>
      <x:c r="BI40" s="64" t="str">
        <x:v>10002015</x:v>
      </x:c>
      <x:c r="BJ40" s="64" t="str">
        <x:v>10002116</x:v>
      </x:c>
      <x:c r="BK40" s="64" t="str">
        <x:v>2f356302324ce69530e00f877f49e8ce</x:v>
      </x:c>
      <x:c r="BL40" s="64" t="str">
        <x:v>0</x:v>
      </x:c>
      <x:c r="BM40" s="64" t="str">
        <x:v>5002687256</x:v>
      </x:c>
      <x:c r="BN40" s="64" t="str">
        <x:v>1</x:v>
      </x:c>
      <x:c r="BO40" s="64" t="str">
        <x:v>29</x:v>
      </x:c>
      <x:c r="BP40" s="64" t="str"/>
      <x:c r="BQ40" s="64" t="str">
        <x:v>0</x:v>
      </x:c>
      <x:c r="BR40" s="64" t="str">
        <x:v>29</x:v>
      </x:c>
      <x:c r="BS40" s="64" t="str">
        <x:v>9971306d</x:v>
      </x:c>
      <x:c r="BT40" s="64" t="str">
        <x:v>2026-11-08 01:21:02</x:v>
      </x:c>
      <x:c r="BU40" s="75" t="n">
        <x:f>M40-TODAY()</x:f>
        <x:v>6</x:v>
      </x:c>
    </x:row>
    <x:row r="41" ht="72" customHeight="1">
      <x:c r="A41" s="64" t="str">
        <x:v>12.4</x:v>
      </x:c>
      <x:c r="B41" s="65" t="n">
        <x:v>46332.44342592593</x:v>
      </x:c>
      <x:c r="C41" s="64" t="str">
        <x:v>NVDA</x:v>
      </x:c>
      <x:c r="D41" s="64" t="str">
        <x:v>未审核</x:v>
      </x:c>
      <x:c r="E41" s="66" t="str">
        <x:v>本轮抓取尚未通过逐条复核，按规则显示未审核</x:v>
      </x:c>
      <x:c r="F41" s="64" t="str">
        <x:v>NVDA 261113 207.50C</x:v>
      </x:c>
      <x:c r="G41" s="64" t="str">
        <x:v>主動買入</x:v>
      </x:c>
      <x:c r="H41" s="64" t="str">
        <x:v>⚡ 重大多腿價差 ($57.0M)</x:v>
      </x:c>
      <x:c r="I41" s="66" t="str">
        <x:v>⚠️ 交易所拆單分筆撮合 (6行實為同一標準價差分段成交，合約有重疊)</x:v>
      </x:c>
      <x:c r="J41" s="64" t="str">
        <x:v>2026-11-07 17:21:16</x:v>
      </x:c>
      <x:c r="K41" s="64" t="str">
        <x:v>未审核</x:v>
      </x:c>
      <x:c r="L41" s="64" t="str"/>
      <x:c r="M41" s="67" t="n">
        <x:v>46339</x:v>
      </x:c>
      <x:c r="N41" s="68" t="n">
        <x:v>6</x:v>
      </x:c>
      <x:c r="O41" s="68" t="n">
        <x:v>7</x:v>
      </x:c>
      <x:c r="P41" s="69" t="n">
        <x:v>207.5</x:v>
      </x:c>
      <x:c r="Q41" s="64" t="str">
        <x:v>At Ask (賣一主動買)</x:v>
      </x:c>
      <x:c r="R41" s="69" t="n">
        <x:v>192.415</x:v>
      </x:c>
      <x:c r="S41" s="69" t="n">
        <x:v>390216</x:v>
      </x:c>
      <x:c r="T41" s="69" t="str">
        <x:v>-</x:v>
      </x:c>
      <x:c r="U41" s="69" t="str">
        <x:v>-</x:v>
      </x:c>
      <x:c r="V41" s="69" t="str">
        <x:v>-</x:v>
      </x:c>
      <x:c r="W41" s="69" t="str">
        <x:v>-</x:v>
      </x:c>
      <x:c r="X41" s="64" t="str">
        <x:v>-</x:v>
      </x:c>
      <x:c r="Y41" s="69" t="n">
        <x:v>57021000</x:v>
      </x:c>
      <x:c r="Z41" s="69" t="str">
        <x:v>-</x:v>
      </x:c>
      <x:c r="AA41" s="66" t="str">
        <x:v>Complex Multi-Leg (6-Legs)</x:v>
      </x:c>
      <x:c r="AB41" s="66" t="str">
        <x:v>複合策略</x:v>
      </x:c>
      <x:c r="AC41" s="64" t="str">
        <x:v>C_1793975912000_012</x:v>
      </x:c>
      <x:c r="AD41" s="66" t="str">
        <x:v>Leg 4/6</x:v>
      </x:c>
      <x:c r="AE41" s="64" t="str">
        <x:v>多腿</x:v>
      </x:c>
      <x:c r="AF41" s="64" t="str">
        <x:v>CumVol Breakout (累計突破開倉)</x:v>
      </x:c>
      <x:c r="AG41" s="64" t="str">
        <x:v>↑看多</x:v>
      </x:c>
      <x:c r="AH41" s="64" t="str">
        <x:v>普通成交</x:v>
      </x:c>
      <x:c r="AI41" s="64" t="str">
        <x:v>MLAT</x:v>
      </x:c>
      <x:c r="AJ41" s="68" t="n">
        <x:v>2748</x:v>
      </x:c>
      <x:c r="AK41" s="70" t="n">
        <x:v>1.42</x:v>
      </x:c>
      <x:c r="AL41" s="70" t="n">
        <x:v>1.4</x:v>
      </x:c>
      <x:c r="AM41" s="70" t="n">
        <x:v>1.42</x:v>
      </x:c>
      <x:c r="AN41" s="69" t="n">
        <x:v>7.839</x:v>
      </x:c>
      <x:c r="AO41" s="69" t="n">
        <x:v>58.462</x:v>
      </x:c>
      <x:c r="AP41" s="71" t="n">
        <x:v>0.181676</x:v>
      </x:c>
      <x:c r="AQ41" s="71" t="n">
        <x:v>0.016681</x:v>
      </x:c>
      <x:c r="AR41" s="71" t="n">
        <x:v>0.071422</x:v>
      </x:c>
      <x:c r="AS41" s="71" t="n">
        <x:v>-0.290967</x:v>
      </x:c>
      <x:c r="AT41" s="71" t="n">
        <x:v>0.006642</x:v>
      </x:c>
      <x:c r="AU41" s="68" t="n">
        <x:v>10648</x:v>
      </x:c>
      <x:c r="AV41" s="68" t="n">
        <x:v>3800</x:v>
      </x:c>
      <x:c r="AW41" s="72" t="n">
        <x:v>0.7232</x:v>
      </x:c>
      <x:c r="AX41" s="72" t="n">
        <x:v>2.8021</x:v>
      </x:c>
      <x:c r="AY41" s="64" t="str">
        <x:v>EDGX</x:v>
      </x:c>
      <x:c r="AZ41" s="64" t="str">
        <x:v>20261117</x:v>
      </x:c>
      <x:c r="BA41" s="64" t="str">
        <x:v>-</x:v>
      </x:c>
      <x:c r="BB41" s="64" t="str">
        <x:v>509006139</x:v>
      </x:c>
      <x:c r="BC41" s="64" t="str">
        <x:v>202597</x:v>
      </x:c>
      <x:c r="BD41" s="64" t="str">
        <x:v>81</x:v>
      </x:c>
      <x:c r="BE41" s="64" t="str">
        <x:v>0</x:v>
      </x:c>
      <x:c r="BF41" s="64" t="str">
        <x:v>MLAT</x:v>
      </x:c>
      <x:c r="BG41" s="64" t="str">
        <x:v>EDGX</x:v>
      </x:c>
      <x:c r="BH41" s="64" t="str">
        <x:v>2</x:v>
      </x:c>
      <x:c r="BI41" s="64" t="str">
        <x:v>10002015</x:v>
      </x:c>
      <x:c r="BJ41" s="64" t="str">
        <x:v>10002116</x:v>
      </x:c>
      <x:c r="BK41" s="64" t="str">
        <x:v>3931d222ac94fcadbb712161bdb214e3</x:v>
      </x:c>
      <x:c r="BL41" s="64" t="str">
        <x:v>0</x:v>
      </x:c>
      <x:c r="BM41" s="64" t="str">
        <x:v>5002687254</x:v>
      </x:c>
      <x:c r="BN41" s="64" t="str">
        <x:v>1</x:v>
      </x:c>
      <x:c r="BO41" s="64" t="str">
        <x:v>29</x:v>
      </x:c>
      <x:c r="BP41" s="64" t="str"/>
      <x:c r="BQ41" s="64" t="str">
        <x:v>0</x:v>
      </x:c>
      <x:c r="BR41" s="64" t="str">
        <x:v>29</x:v>
      </x:c>
      <x:c r="BS41" s="64" t="str">
        <x:v>9971306d</x:v>
      </x:c>
      <x:c r="BT41" s="64" t="str">
        <x:v>2026-11-08 01:21:02</x:v>
      </x:c>
      <x:c r="BU41" s="75" t="n">
        <x:f>M41-TODAY()</x:f>
        <x:v>6</x:v>
      </x:c>
    </x:row>
    <x:row r="42" ht="72" customHeight="1">
      <x:c r="A42" s="64" t="str">
        <x:v>12.5</x:v>
      </x:c>
      <x:c r="B42" s="65" t="n">
        <x:v>46332.44342592593</x:v>
      </x:c>
      <x:c r="C42" s="64" t="str">
        <x:v>NVDA</x:v>
      </x:c>
      <x:c r="D42" s="64" t="str">
        <x:v>未审核</x:v>
      </x:c>
      <x:c r="E42" s="66" t="str">
        <x:v>本轮抓取尚未通过逐条复核，按规则显示未审核</x:v>
      </x:c>
      <x:c r="F42" s="64" t="str">
        <x:v>NVDA 261113 207.50C</x:v>
      </x:c>
      <x:c r="G42" s="64" t="str">
        <x:v>主動買入</x:v>
      </x:c>
      <x:c r="H42" s="64" t="str">
        <x:v>⚡ 重大多腿價差 ($63.5M)</x:v>
      </x:c>
      <x:c r="I42" s="66" t="str">
        <x:v>⚠️ 交易所拆單分筆撮合 (6行實為同一標準價差分段成交，合約有重疊)</x:v>
      </x:c>
      <x:c r="J42" s="64" t="str">
        <x:v>2026-11-07 17:21:16</x:v>
      </x:c>
      <x:c r="K42" s="64" t="str">
        <x:v>未审核</x:v>
      </x:c>
      <x:c r="L42" s="64" t="str"/>
      <x:c r="M42" s="67" t="n">
        <x:v>46339</x:v>
      </x:c>
      <x:c r="N42" s="68" t="n">
        <x:v>6</x:v>
      </x:c>
      <x:c r="O42" s="68" t="n">
        <x:v>7</x:v>
      </x:c>
      <x:c r="P42" s="69" t="n">
        <x:v>207.5</x:v>
      </x:c>
      <x:c r="Q42" s="64" t="str">
        <x:v>At Ask (賣一主動買)</x:v>
      </x:c>
      <x:c r="R42" s="69" t="n">
        <x:v>192.415</x:v>
      </x:c>
      <x:c r="S42" s="69" t="n">
        <x:v>434804</x:v>
      </x:c>
      <x:c r="T42" s="69" t="str">
        <x:v>-</x:v>
      </x:c>
      <x:c r="U42" s="69" t="str">
        <x:v>-</x:v>
      </x:c>
      <x:c r="V42" s="69" t="str">
        <x:v>-</x:v>
      </x:c>
      <x:c r="W42" s="69" t="str">
        <x:v>-</x:v>
      </x:c>
      <x:c r="X42" s="64" t="str">
        <x:v>-</x:v>
      </x:c>
      <x:c r="Y42" s="69" t="n">
        <x:v>63536500</x:v>
      </x:c>
      <x:c r="Z42" s="69" t="str">
        <x:v>-</x:v>
      </x:c>
      <x:c r="AA42" s="66" t="str">
        <x:v>Complex Multi-Leg (6-Legs)</x:v>
      </x:c>
      <x:c r="AB42" s="66" t="str">
        <x:v>複合策略</x:v>
      </x:c>
      <x:c r="AC42" s="64" t="str">
        <x:v>C_1793975912000_012</x:v>
      </x:c>
      <x:c r="AD42" s="66" t="str">
        <x:v>Leg 5/6</x:v>
      </x:c>
      <x:c r="AE42" s="64" t="str">
        <x:v>多腿</x:v>
      </x:c>
      <x:c r="AF42" s="64" t="str">
        <x:v>CumVol Breakout (累計突破開倉)</x:v>
      </x:c>
      <x:c r="AG42" s="64" t="str">
        <x:v>↑看多</x:v>
      </x:c>
      <x:c r="AH42" s="64" t="str">
        <x:v>普通成交</x:v>
      </x:c>
      <x:c r="AI42" s="64" t="str">
        <x:v>MLAT</x:v>
      </x:c>
      <x:c r="AJ42" s="68" t="n">
        <x:v>3062</x:v>
      </x:c>
      <x:c r="AK42" s="70" t="n">
        <x:v>1.42</x:v>
      </x:c>
      <x:c r="AL42" s="70" t="n">
        <x:v>1.4</x:v>
      </x:c>
      <x:c r="AM42" s="70" t="n">
        <x:v>1.42</x:v>
      </x:c>
      <x:c r="AN42" s="69" t="n">
        <x:v>7.839</x:v>
      </x:c>
      <x:c r="AO42" s="69" t="n">
        <x:v>58.462</x:v>
      </x:c>
      <x:c r="AP42" s="71" t="n">
        <x:v>0.181676</x:v>
      </x:c>
      <x:c r="AQ42" s="71" t="n">
        <x:v>0.016681</x:v>
      </x:c>
      <x:c r="AR42" s="71" t="n">
        <x:v>0.071422</x:v>
      </x:c>
      <x:c r="AS42" s="71" t="n">
        <x:v>-0.290967</x:v>
      </x:c>
      <x:c r="AT42" s="71" t="n">
        <x:v>0.006642</x:v>
      </x:c>
      <x:c r="AU42" s="68" t="n">
        <x:v>7900</x:v>
      </x:c>
      <x:c r="AV42" s="68" t="n">
        <x:v>3800</x:v>
      </x:c>
      <x:c r="AW42" s="72" t="n">
        <x:v>0.8058</x:v>
      </x:c>
      <x:c r="AX42" s="72" t="n">
        <x:v>2.07894</x:v>
      </x:c>
      <x:c r="AY42" s="64" t="str">
        <x:v>EDGX</x:v>
      </x:c>
      <x:c r="AZ42" s="64" t="str">
        <x:v>20261117</x:v>
      </x:c>
      <x:c r="BA42" s="64" t="str">
        <x:v>-</x:v>
      </x:c>
      <x:c r="BB42" s="64" t="str">
        <x:v>509006139</x:v>
      </x:c>
      <x:c r="BC42" s="64" t="str">
        <x:v>202597</x:v>
      </x:c>
      <x:c r="BD42" s="64" t="str">
        <x:v>81</x:v>
      </x:c>
      <x:c r="BE42" s="64" t="str">
        <x:v>0</x:v>
      </x:c>
      <x:c r="BF42" s="64" t="str">
        <x:v>MLAT</x:v>
      </x:c>
      <x:c r="BG42" s="64" t="str">
        <x:v>EDGX</x:v>
      </x:c>
      <x:c r="BH42" s="64" t="str">
        <x:v>2</x:v>
      </x:c>
      <x:c r="BI42" s="64" t="str">
        <x:v>10002015</x:v>
      </x:c>
      <x:c r="BJ42" s="64" t="str">
        <x:v>10002116</x:v>
      </x:c>
      <x:c r="BK42" s="64" t="str">
        <x:v>95293c7186466beb960f349f6bc5737a</x:v>
      </x:c>
      <x:c r="BL42" s="64" t="str">
        <x:v>0</x:v>
      </x:c>
      <x:c r="BM42" s="64" t="str">
        <x:v>5002687253</x:v>
      </x:c>
      <x:c r="BN42" s="64" t="str">
        <x:v>1</x:v>
      </x:c>
      <x:c r="BO42" s="64" t="str">
        <x:v>29</x:v>
      </x:c>
      <x:c r="BP42" s="64" t="str"/>
      <x:c r="BQ42" s="64" t="str">
        <x:v>0</x:v>
      </x:c>
      <x:c r="BR42" s="64" t="str">
        <x:v>29</x:v>
      </x:c>
      <x:c r="BS42" s="64" t="str">
        <x:v>9971306d</x:v>
      </x:c>
      <x:c r="BT42" s="64" t="str">
        <x:v>2026-11-08 01:21:02</x:v>
      </x:c>
      <x:c r="BU42" s="75" t="n">
        <x:f>M42-TODAY()</x:f>
        <x:v>6</x:v>
      </x:c>
    </x:row>
    <x:row r="43" ht="72" customHeight="1">
      <x:c r="A43" s="64" t="str">
        <x:v>12.6</x:v>
      </x:c>
      <x:c r="B43" s="65" t="n">
        <x:v>46332.44342592593</x:v>
      </x:c>
      <x:c r="C43" s="64" t="str">
        <x:v>NVDA</x:v>
      </x:c>
      <x:c r="D43" s="64" t="str">
        <x:v>未审核</x:v>
      </x:c>
      <x:c r="E43" s="66" t="str">
        <x:v>本轮抓取尚未通过逐条复核，按规则显示未审核</x:v>
      </x:c>
      <x:c r="F43" s="64" t="str">
        <x:v>NVDA 261113 207.50C</x:v>
      </x:c>
      <x:c r="G43" s="64" t="str">
        <x:v>主動買入</x:v>
      </x:c>
      <x:c r="H43" s="64" t="str">
        <x:v>⚡ 重大多腿價差 ($81.6M)</x:v>
      </x:c>
      <x:c r="I43" s="66" t="str">
        <x:v>⚠️ 交易所拆單分筆撮合 (6行實為同一標準價差分段成交，合約有重疊)</x:v>
      </x:c>
      <x:c r="J43" s="64" t="str">
        <x:v>2026-11-07 17:21:16</x:v>
      </x:c>
      <x:c r="K43" s="64" t="str">
        <x:v>未审核</x:v>
      </x:c>
      <x:c r="L43" s="64" t="str"/>
      <x:c r="M43" s="67" t="n">
        <x:v>46339</x:v>
      </x:c>
      <x:c r="N43" s="68" t="n">
        <x:v>6</x:v>
      </x:c>
      <x:c r="O43" s="68" t="n">
        <x:v>7</x:v>
      </x:c>
      <x:c r="P43" s="69" t="n">
        <x:v>207.5</x:v>
      </x:c>
      <x:c r="Q43" s="64" t="str">
        <x:v>At Ask (賣一主動買)</x:v>
      </x:c>
      <x:c r="R43" s="69" t="n">
        <x:v>192.415</x:v>
      </x:c>
      <x:c r="S43" s="69" t="n">
        <x:v>558344</x:v>
      </x:c>
      <x:c r="T43" s="69" t="str">
        <x:v>-</x:v>
      </x:c>
      <x:c r="U43" s="69" t="str">
        <x:v>-</x:v>
      </x:c>
      <x:c r="V43" s="69" t="str">
        <x:v>-</x:v>
      </x:c>
      <x:c r="W43" s="69" t="str">
        <x:v>-</x:v>
      </x:c>
      <x:c r="X43" s="64" t="str">
        <x:v>-</x:v>
      </x:c>
      <x:c r="Y43" s="69" t="n">
        <x:v>81589000</x:v>
      </x:c>
      <x:c r="Z43" s="69" t="str">
        <x:v>-</x:v>
      </x:c>
      <x:c r="AA43" s="66" t="str">
        <x:v>Complex Multi-Leg (6-Legs)</x:v>
      </x:c>
      <x:c r="AB43" s="66" t="str">
        <x:v>複合策略</x:v>
      </x:c>
      <x:c r="AC43" s="64" t="str">
        <x:v>C_1793975912000_012</x:v>
      </x:c>
      <x:c r="AD43" s="66" t="str">
        <x:v>Leg 6/6</x:v>
      </x:c>
      <x:c r="AE43" s="64" t="str">
        <x:v>多腿</x:v>
      </x:c>
      <x:c r="AF43" s="64" t="str">
        <x:v>Guaranteed Open (確定性開倉)</x:v>
      </x:c>
      <x:c r="AG43" s="64" t="str">
        <x:v>↑看多</x:v>
      </x:c>
      <x:c r="AH43" s="64" t="str">
        <x:v>普通成交</x:v>
      </x:c>
      <x:c r="AI43" s="64" t="str">
        <x:v>MLAT</x:v>
      </x:c>
      <x:c r="AJ43" s="68" t="n">
        <x:v>3932</x:v>
      </x:c>
      <x:c r="AK43" s="70" t="n">
        <x:v>1.42</x:v>
      </x:c>
      <x:c r="AL43" s="70" t="n">
        <x:v>1.4</x:v>
      </x:c>
      <x:c r="AM43" s="70" t="n">
        <x:v>1.42</x:v>
      </x:c>
      <x:c r="AN43" s="69" t="n">
        <x:v>7.839</x:v>
      </x:c>
      <x:c r="AO43" s="69" t="n">
        <x:v>58.462</x:v>
      </x:c>
      <x:c r="AP43" s="71" t="n">
        <x:v>0.181676</x:v>
      </x:c>
      <x:c r="AQ43" s="71" t="n">
        <x:v>0.016681</x:v>
      </x:c>
      <x:c r="AR43" s="71" t="n">
        <x:v>0.071422</x:v>
      </x:c>
      <x:c r="AS43" s="71" t="n">
        <x:v>-0.290967</x:v>
      </x:c>
      <x:c r="AT43" s="71" t="n">
        <x:v>0.006642</x:v>
      </x:c>
      <x:c r="AU43" s="68" t="n">
        <x:v>4838</x:v>
      </x:c>
      <x:c r="AV43" s="68" t="n">
        <x:v>3800</x:v>
      </x:c>
      <x:c r="AW43" s="72" t="n">
        <x:v>1.0347</x:v>
      </x:c>
      <x:c r="AX43" s="72" t="n">
        <x:v>1.27315</x:v>
      </x:c>
      <x:c r="AY43" s="64" t="str">
        <x:v>EDGX</x:v>
      </x:c>
      <x:c r="AZ43" s="64" t="str">
        <x:v>20261117</x:v>
      </x:c>
      <x:c r="BA43" s="64" t="str">
        <x:v>-</x:v>
      </x:c>
      <x:c r="BB43" s="64" t="str">
        <x:v>509006139</x:v>
      </x:c>
      <x:c r="BC43" s="64" t="str">
        <x:v>202597</x:v>
      </x:c>
      <x:c r="BD43" s="64" t="str">
        <x:v>81</x:v>
      </x:c>
      <x:c r="BE43" s="64" t="str">
        <x:v>0</x:v>
      </x:c>
      <x:c r="BF43" s="64" t="str">
        <x:v>MLAT</x:v>
      </x:c>
      <x:c r="BG43" s="64" t="str">
        <x:v>EDGX</x:v>
      </x:c>
      <x:c r="BH43" s="64" t="str">
        <x:v>2</x:v>
      </x:c>
      <x:c r="BI43" s="64" t="str">
        <x:v>10002015</x:v>
      </x:c>
      <x:c r="BJ43" s="64" t="str">
        <x:v>10002116</x:v>
      </x:c>
      <x:c r="BK43" s="64" t="str">
        <x:v>781e3463f5dd48369d779bb39dc68b3d</x:v>
      </x:c>
      <x:c r="BL43" s="64" t="str">
        <x:v>0</x:v>
      </x:c>
      <x:c r="BM43" s="64" t="str">
        <x:v>5002687252</x:v>
      </x:c>
      <x:c r="BN43" s="64" t="str">
        <x:v>1</x:v>
      </x:c>
      <x:c r="BO43" s="64" t="str">
        <x:v>29</x:v>
      </x:c>
      <x:c r="BP43" s="64" t="str"/>
      <x:c r="BQ43" s="64" t="str">
        <x:v>0</x:v>
      </x:c>
      <x:c r="BR43" s="64" t="str">
        <x:v>29</x:v>
      </x:c>
      <x:c r="BS43" s="64" t="str">
        <x:v>9971306d</x:v>
      </x:c>
      <x:c r="BT43" s="64" t="str">
        <x:v>2026-11-08 01:21:02</x:v>
      </x:c>
      <x:c r="BU43" s="75" t="n">
        <x:f>M43-TODAY()</x:f>
        <x:v>6</x:v>
      </x:c>
    </x:row>
    <x:row r="44" ht="72" customHeight="1">
      <x:c r="A44" s="15" t="str">
        <x:v>13.1</x:v>
      </x:c>
      <x:c r="B44" s="16" t="n">
        <x:v>46332.44184027778</x:v>
      </x:c>
      <x:c r="C44" s="15" t="str">
        <x:v>NVDA</x:v>
      </x:c>
      <x:c r="D44" s="15" t="str">
        <x:v>未审核</x:v>
      </x:c>
      <x:c r="E44" s="17" t="str">
        <x:v>本轮抓取尚未通过逐条复核，按规则显示未审核</x:v>
      </x:c>
      <x:c r="F44" s="15" t="str">
        <x:v>NVDA 270115 300.00C</x:v>
      </x:c>
      <x:c r="G44" s="15" t="str">
        <x:v>主動賣出</x:v>
      </x:c>
      <x:c r="H44" s="15" t="str">
        <x:v>⚡ 重大多腿價差 ($150.0M)</x:v>
      </x:c>
      <x:c r="I44" s="17" t="str">
        <x:v>-</x:v>
      </x:c>
      <x:c r="J44" s="15" t="str">
        <x:v>-</x:v>
      </x:c>
      <x:c r="K44" s="15" t="str">
        <x:v>未审核</x:v>
      </x:c>
      <x:c r="L44" s="15" t="str"/>
      <x:c r="M44" s="18" t="n">
        <x:v>46402</x:v>
      </x:c>
      <x:c r="N44" s="19" t="n">
        <x:v>69</x:v>
      </x:c>
      <x:c r="O44" s="19" t="n">
        <x:v>70</x:v>
      </x:c>
      <x:c r="P44" s="20" t="n">
        <x:v>300</x:v>
      </x:c>
      <x:c r="Q44" s="15" t="str">
        <x:v>Mid (中間價撮合)</x:v>
      </x:c>
      <x:c r="R44" s="20" t="n">
        <x:v>192.25</x:v>
      </x:c>
      <x:c r="S44" s="20" t="n">
        <x:v>145000</x:v>
      </x:c>
      <x:c r="T44" s="20" t="str">
        <x:v>-</x:v>
      </x:c>
      <x:c r="U44" s="20" t="str">
        <x:v>-</x:v>
      </x:c>
      <x:c r="V44" s="20" t="str">
        <x:v>-</x:v>
      </x:c>
      <x:c r="W44" s="20" t="str">
        <x:v>-</x:v>
      </x:c>
      <x:c r="X44" s="15" t="str">
        <x:v>-</x:v>
      </x:c>
      <x:c r="Y44" s="20" t="n">
        <x:v>150000000</x:v>
      </x:c>
      <x:c r="Z44" s="20" t="str">
        <x:v>-</x:v>
      </x:c>
      <x:c r="AA44" s="17" t="str">
        <x:v>Diagonal Spread (對角價差)</x:v>
      </x:c>
      <x:c r="AB44" s="17" t="str">
        <x:v>跨期方向性組合</x:v>
      </x:c>
      <x:c r="AC44" s="15" t="str">
        <x:v>C_1793975775000_013</x:v>
      </x:c>
      <x:c r="AD44" s="17" t="str">
        <x:v>Leg 1/2: SELL 5000x NVDA 270115 300.00C</x:v>
      </x:c>
      <x:c r="AE44" s="15" t="str">
        <x:v>多腿</x:v>
      </x:c>
      <x:c r="AF44" s="15" t="str">
        <x:v>Unconfirmed (常規未確認)</x:v>
      </x:c>
      <x:c r="AG44" s="15" t="str">
        <x:v>↓看空</x:v>
      </x:c>
      <x:c r="AH44" s="15" t="str">
        <x:v>普通成交</x:v>
      </x:c>
      <x:c r="AI44" s="15" t="str">
        <x:v>MLET</x:v>
      </x:c>
      <x:c r="AJ44" s="19" t="n">
        <x:v>5000</x:v>
      </x:c>
      <x:c r="AK44" s="21" t="n">
        <x:v>0.29</x:v>
      </x:c>
      <x:c r="AL44" s="21" t="n">
        <x:v>0.28</x:v>
      </x:c>
      <x:c r="AM44" s="21" t="n">
        <x:v>0.31</x:v>
      </x:c>
      <x:c r="AN44" s="20" t="n">
        <x:v>56.046</x:v>
      </x:c>
      <x:c r="AO44" s="20" t="n">
        <x:v>47.109</x:v>
      </x:c>
      <x:c r="AP44" s="22" t="n">
        <x:v>0.022102</x:v>
      </x:c>
      <x:c r="AQ44" s="22" t="n">
        <x:v>0.001326</x:v>
      </x:c>
      <x:c r="AR44" s="22" t="n">
        <x:v>0.044451</x:v>
      </x:c>
      <x:c r="AS44" s="22" t="n">
        <x:v>-0.015146</x:v>
      </x:c>
      <x:c r="AT44" s="22" t="n">
        <x:v>0.007591</x:v>
      </x:c>
      <x:c r="AU44" s="19" t="n">
        <x:v>5769</x:v>
      </x:c>
      <x:c r="AV44" s="19" t="n">
        <x:v>71812</x:v>
      </x:c>
      <x:c r="AW44" s="23" t="n">
        <x:v>0.0696</x:v>
      </x:c>
      <x:c r="AX44" s="23" t="n">
        <x:v>0.08033</x:v>
      </x:c>
      <x:c r="AY44" s="15" t="str">
        <x:v>ISE</x:v>
      </x:c>
      <x:c r="AZ44" s="15" t="str">
        <x:v>20261117</x:v>
      </x:c>
      <x:c r="BA44" s="15" t="str">
        <x:v>-</x:v>
      </x:c>
      <x:c r="BB44" s="15" t="str">
        <x:v>501013136</x:v>
      </x:c>
      <x:c r="BC44" s="15" t="str">
        <x:v>202597</x:v>
      </x:c>
      <x:c r="BD44" s="15" t="str">
        <x:v>81</x:v>
      </x:c>
      <x:c r="BE44" s="15" t="str">
        <x:v>0</x:v>
      </x:c>
      <x:c r="BF44" s="15" t="str">
        <x:v>MLET</x:v>
      </x:c>
      <x:c r="BG44" s="15" t="str">
        <x:v>ISE</x:v>
      </x:c>
      <x:c r="BH44" s="15" t="str">
        <x:v>1</x:v>
      </x:c>
      <x:c r="BI44" s="15" t="str">
        <x:v>10002015</x:v>
      </x:c>
      <x:c r="BJ44" s="15" t="str">
        <x:v>10002116</x:v>
      </x:c>
      <x:c r="BK44" s="15" t="str">
        <x:v>f215fb2cd29918bfd8054d01e28e3a92</x:v>
      </x:c>
      <x:c r="BL44" s="15" t="str">
        <x:v>0</x:v>
      </x:c>
      <x:c r="BM44" s="15" t="str">
        <x:v>5002687229</x:v>
      </x:c>
      <x:c r="BN44" s="15" t="str">
        <x:v>1</x:v>
      </x:c>
      <x:c r="BO44" s="15" t="str">
        <x:v>31</x:v>
      </x:c>
      <x:c r="BP44" s="15" t="str"/>
      <x:c r="BQ44" s="15" t="str">
        <x:v>0</x:v>
      </x:c>
      <x:c r="BR44" s="15" t="str">
        <x:v>31</x:v>
      </x:c>
      <x:c r="BS44" s="15" t="str">
        <x:v>9971306d</x:v>
      </x:c>
      <x:c r="BT44" s="15" t="str">
        <x:v>2026-11-08 01:21:02</x:v>
      </x:c>
      <x:c r="BU44" s="43" t="n">
        <x:f>M44-TODAY()</x:f>
        <x:v>69</x:v>
      </x:c>
    </x:row>
    <x:row r="45" ht="72" customHeight="1">
      <x:c r="A45" s="15" t="str">
        <x:v>13.2</x:v>
      </x:c>
      <x:c r="B45" s="16" t="n">
        <x:v>46332.44184027778</x:v>
      </x:c>
      <x:c r="C45" s="15" t="str">
        <x:v>NVDA</x:v>
      </x:c>
      <x:c r="D45" s="15" t="str">
        <x:v>未审核</x:v>
      </x:c>
      <x:c r="E45" s="17" t="str">
        <x:v>本轮抓取尚未通过逐条复核，按规则显示未审核</x:v>
      </x:c>
      <x:c r="F45" s="15" t="str">
        <x:v>NVDA 270319 340.00C</x:v>
      </x:c>
      <x:c r="G45" s="15" t="str">
        <x:v>主動買入</x:v>
      </x:c>
      <x:c r="H45" s="15" t="str">
        <x:v>⚡ 重大多腿價差 ($170.0M)</x:v>
      </x:c>
      <x:c r="I45" s="17" t="str">
        <x:v>-</x:v>
      </x:c>
      <x:c r="J45" s="15" t="str">
        <x:v>-</x:v>
      </x:c>
      <x:c r="K45" s="15" t="str">
        <x:v>未审核</x:v>
      </x:c>
      <x:c r="L45" s="15" t="str"/>
      <x:c r="M45" s="18" t="n">
        <x:v>46465</x:v>
      </x:c>
      <x:c r="N45" s="19" t="n">
        <x:v>131</x:v>
      </x:c>
      <x:c r="O45" s="19" t="n">
        <x:v>133</x:v>
      </x:c>
      <x:c r="P45" s="20" t="n">
        <x:v>340</x:v>
      </x:c>
      <x:c r="Q45" s="15" t="str">
        <x:v>Mid (中間價撮合)</x:v>
      </x:c>
      <x:c r="R45" s="20" t="n">
        <x:v>192.147</x:v>
      </x:c>
      <x:c r="S45" s="20" t="n">
        <x:v>165000</x:v>
      </x:c>
      <x:c r="T45" s="20" t="str">
        <x:v>-</x:v>
      </x:c>
      <x:c r="U45" s="20" t="str">
        <x:v>-</x:v>
      </x:c>
      <x:c r="V45" s="20" t="str">
        <x:v>-</x:v>
      </x:c>
      <x:c r="W45" s="20" t="str">
        <x:v>-</x:v>
      </x:c>
      <x:c r="X45" s="15" t="str">
        <x:v>-</x:v>
      </x:c>
      <x:c r="Y45" s="20" t="n">
        <x:v>170000000</x:v>
      </x:c>
      <x:c r="Z45" s="20" t="str">
        <x:v>-</x:v>
      </x:c>
      <x:c r="AA45" s="17" t="str">
        <x:v>Diagonal Spread (對角價差)</x:v>
      </x:c>
      <x:c r="AB45" s="17" t="str">
        <x:v>跨期方向性組合</x:v>
      </x:c>
      <x:c r="AC45" s="15" t="str">
        <x:v>C_1793975775000_013</x:v>
      </x:c>
      <x:c r="AD45" s="17" t="str">
        <x:v>Leg 2/2: BUY 5000x NVDA 270319 340.00C</x:v>
      </x:c>
      <x:c r="AE45" s="15" t="str">
        <x:v>多腿</x:v>
      </x:c>
      <x:c r="AF45" s="15" t="str">
        <x:v>Guaranteed Open (確定性開倉)</x:v>
      </x:c>
      <x:c r="AG45" s="15" t="str">
        <x:v>↑看多</x:v>
      </x:c>
      <x:c r="AH45" s="15" t="str">
        <x:v>普通成交</x:v>
      </x:c>
      <x:c r="AI45" s="15" t="str">
        <x:v>MLET</x:v>
      </x:c>
      <x:c r="AJ45" s="19" t="n">
        <x:v>5000</x:v>
      </x:c>
      <x:c r="AK45" s="21" t="n">
        <x:v>0.33</x:v>
      </x:c>
      <x:c r="AL45" s="21" t="n">
        <x:v>0.1</x:v>
      </x:c>
      <x:c r="AM45" s="21" t="n">
        <x:v>0.39</x:v>
      </x:c>
      <x:c r="AN45" s="20" t="n">
        <x:v>76.947</x:v>
      </x:c>
      <x:c r="AO45" s="20" t="n">
        <x:v>42.967</x:v>
      </x:c>
      <x:c r="AP45" s="22" t="n">
        <x:v>0.022277</x:v>
      </x:c>
      <x:c r="AQ45" s="22" t="n">
        <x:v>0.001063</x:v>
      </x:c>
      <x:c r="AR45" s="22" t="n">
        <x:v>0.061622</x:v>
      </x:c>
      <x:c r="AS45" s="22" t="n">
        <x:v>-0.010305</x:v>
      </x:c>
      <x:c r="AT45" s="22" t="n">
        <x:v>0.014241</x:v>
      </x:c>
      <x:c r="AU45" s="19" t="n">
        <x:v>5000</x:v>
      </x:c>
      <x:c r="AV45" s="19" t="n">
        <x:v>1994</x:v>
      </x:c>
      <x:c r="AW45" s="23" t="n">
        <x:v>2.5075</x:v>
      </x:c>
      <x:c r="AX45" s="23" t="n">
        <x:v>2.50752</x:v>
      </x:c>
      <x:c r="AY45" s="15" t="str">
        <x:v>ISE</x:v>
      </x:c>
      <x:c r="AZ45" s="15" t="str">
        <x:v>20261117</x:v>
      </x:c>
      <x:c r="BA45" s="15" t="str">
        <x:v>-</x:v>
      </x:c>
      <x:c r="BB45" s="15" t="str">
        <x:v>503019325</x:v>
      </x:c>
      <x:c r="BC45" s="15" t="str">
        <x:v>202597</x:v>
      </x:c>
      <x:c r="BD45" s="15" t="str">
        <x:v>81</x:v>
      </x:c>
      <x:c r="BE45" s="15" t="str">
        <x:v>0</x:v>
      </x:c>
      <x:c r="BF45" s="15" t="str">
        <x:v>MLET</x:v>
      </x:c>
      <x:c r="BG45" s="15" t="str">
        <x:v>ISE</x:v>
      </x:c>
      <x:c r="BH45" s="15" t="str">
        <x:v>2</x:v>
      </x:c>
      <x:c r="BI45" s="15" t="str">
        <x:v>10002015</x:v>
      </x:c>
      <x:c r="BJ45" s="15" t="str">
        <x:v>10002116</x:v>
      </x:c>
      <x:c r="BK45" s="15" t="str">
        <x:v>4e825921cde36610888d372d5b36d62a</x:v>
      </x:c>
      <x:c r="BL45" s="15" t="str">
        <x:v>0</x:v>
      </x:c>
      <x:c r="BM45" s="15" t="str">
        <x:v>5002687228</x:v>
      </x:c>
      <x:c r="BN45" s="15" t="str">
        <x:v>1</x:v>
      </x:c>
      <x:c r="BO45" s="15" t="str">
        <x:v>31</x:v>
      </x:c>
      <x:c r="BP45" s="15" t="str"/>
      <x:c r="BQ45" s="15" t="str">
        <x:v>0</x:v>
      </x:c>
      <x:c r="BR45" s="15" t="str">
        <x:v>31</x:v>
      </x:c>
      <x:c r="BS45" s="15" t="str">
        <x:v>9971306d</x:v>
      </x:c>
      <x:c r="BT45" s="15" t="str">
        <x:v>2026-11-08 01:21:02</x:v>
      </x:c>
      <x:c r="BU45" s="43" t="n">
        <x:f>M45-TODAY()</x:f>
        <x:v>132</x:v>
      </x:c>
    </x:row>
    <x:row r="46" ht="72" customHeight="1">
      <x:c r="A46" s="5" t="str">
        <x:v>-</x:v>
      </x:c>
      <x:c r="B46" s="8" t="n">
        <x:v>46331.71608796297</x:v>
      </x:c>
      <x:c r="C46" s="5" t="str">
        <x:v>NVDA</x:v>
      </x:c>
      <x:c r="D46" s="5" t="str">
        <x:v>未审核</x:v>
      </x:c>
      <x:c r="E46" s="7" t="str">
        <x:v>本轮抓取尚未通过逐条复核，按规则显示未审核</x:v>
      </x:c>
      <x:c r="F46" s="5" t="str">
        <x:v>NVDA 261218 120.00P</x:v>
      </x:c>
      <x:c r="G46" s="5" t="str">
        <x:v>主動買入</x:v>
      </x:c>
      <x:c r="H46" s="5" t="str">
        <x:v>🔥 億元級確定開倉 ($1200.0M)</x:v>
      </x:c>
      <x:c r="I46" s="7" t="str">
        <x:v>🛡️ 買方極深價外尾部對沖 (到期需跌破 118.96 才開始獲利，距現價 -34.6%)</x:v>
      </x:c>
      <x:c r="J46" s="5" t="str">
        <x:v>2026-11-07 17:21:16</x:v>
      </x:c>
      <x:c r="K46" s="5" t="str">
        <x:v>未审核</x:v>
      </x:c>
      <x:c r="L46" s="5" t="str"/>
      <x:c r="M46" s="9" t="n">
        <x:v>46374</x:v>
      </x:c>
      <x:c r="N46" s="10" t="n">
        <x:v>41</x:v>
      </x:c>
      <x:c r="O46" s="10" t="n">
        <x:v>43</x:v>
      </x:c>
      <x:c r="P46" s="11" t="n">
        <x:v>120</x:v>
      </x:c>
      <x:c r="Q46" s="5" t="str">
        <x:v>Mid (中間價撮合)</x:v>
      </x:c>
      <x:c r="R46" s="11" t="n">
        <x:v>181.9505</x:v>
      </x:c>
      <x:c r="S46" s="11" t="n">
        <x:v>10400000</x:v>
      </x:c>
      <x:c r="T46" s="11" t="n">
        <x:v>1189600000</x:v>
      </x:c>
      <x:c r="U46" s="11" t="n">
        <x:v>7.27</x:v>
      </x:c>
      <x:c r="V46" s="11" t="n">
        <x:v>-10400000</x:v>
      </x:c>
      <x:c r="W46" s="11" t="str">
        <x:v>114:1</x:v>
      </x:c>
      <x:c r="X46" s="5" t="str">
        <x:v>118.96</x:v>
      </x:c>
      <x:c r="Y46" s="11" t="n">
        <x:v>1200000000</x:v>
      </x:c>
      <x:c r="Z46" s="11" t="n">
        <x:v>-34.62</x:v>
      </x:c>
      <x:c r="AA46" s="7" t="str">
        <x:v>Single Leg Flow (普通單腿異動)</x:v>
      </x:c>
      <x:c r="AB46" s="7" t="str">
        <x:v>看空</x:v>
      </x:c>
      <x:c r="AC46" s="5" t="str">
        <x:v>-</x:v>
      </x:c>
      <x:c r="AD46" s="7" t="str">
        <x:v>Single Leg</x:v>
      </x:c>
      <x:c r="AE46" s="5" t="str">
        <x:v>單腿</x:v>
      </x:c>
      <x:c r="AF46" s="5" t="str">
        <x:v>Guaranteed Open (確定性開倉)</x:v>
      </x:c>
      <x:c r="AG46" s="5" t="str">
        <x:v>↓看空</x:v>
      </x:c>
      <x:c r="AH46" s="5" t="str">
        <x:v>普通成交</x:v>
      </x:c>
      <x:c r="AI46" s="5" t="str">
        <x:v>EXHT</x:v>
      </x:c>
      <x:c r="AJ46" s="10" t="n">
        <x:v>100000</x:v>
      </x:c>
      <x:c r="AK46" s="12" t="n">
        <x:v>1.04</x:v>
      </x:c>
      <x:c r="AL46" s="12" t="n">
        <x:v>1</x:v>
      </x:c>
      <x:c r="AM46" s="12" t="n">
        <x:v>1.05</x:v>
      </x:c>
      <x:c r="AN46" s="11" t="n">
        <x:v>34.047</x:v>
      </x:c>
      <x:c r="AO46" s="11" t="n">
        <x:v>78.676</x:v>
      </x:c>
      <x:c r="AP46" s="13" t="n">
        <x:v>-0.045647</x:v>
      </x:c>
      <x:c r="AQ46" s="13" t="n">
        <x:v>0.001954</x:v>
      </x:c>
      <x:c r="AR46" s="13" t="n">
        <x:v>0.059797</x:v>
      </x:c>
      <x:c r="AS46" s="13" t="n">
        <x:v>-0.053333</x:v>
      </x:c>
      <x:c r="AT46" s="13" t="n">
        <x:v>-0.009736</x:v>
      </x:c>
      <x:c r="AU46" s="10" t="n">
        <x:v>101282</x:v>
      </x:c>
      <x:c r="AV46" s="10" t="n">
        <x:v>17299</x:v>
      </x:c>
      <x:c r="AW46" s="14" t="n">
        <x:v>5.7807</x:v>
      </x:c>
      <x:c r="AX46" s="14" t="n">
        <x:v>5.85478</x:v>
      </x:c>
      <x:c r="AY46" s="5" t="str">
        <x:v>AMEX</x:v>
      </x:c>
      <x:c r="AZ46" s="5" t="str">
        <x:v>20261117</x:v>
      </x:c>
      <x:c r="BA46" s="5" t="str">
        <x:v>-</x:v>
      </x:c>
      <x:c r="BB46" s="5" t="str">
        <x:v>500153635</x:v>
      </x:c>
      <x:c r="BC46" s="5" t="str">
        <x:v>202597</x:v>
      </x:c>
      <x:c r="BD46" s="5" t="str">
        <x:v>81</x:v>
      </x:c>
      <x:c r="BE46" s="5" t="str">
        <x:v>0</x:v>
      </x:c>
      <x:c r="BF46" s="5" t="str">
        <x:v>EXHT</x:v>
      </x:c>
      <x:c r="BG46" s="5" t="str">
        <x:v>AMEX</x:v>
      </x:c>
      <x:c r="BH46" s="5" t="str">
        <x:v>1</x:v>
      </x:c>
      <x:c r="BI46" s="5" t="str">
        <x:v>10002015</x:v>
      </x:c>
      <x:c r="BJ46" s="5" t="str">
        <x:v>10002116</x:v>
      </x:c>
      <x:c r="BK46" s="5" t="str">
        <x:v>7b55ba853e211a4404969c9cf1c50dd2</x:v>
      </x:c>
      <x:c r="BL46" s="5" t="str">
        <x:v>0</x:v>
      </x:c>
      <x:c r="BM46" s="5" t="str">
        <x:v>5002687078</x:v>
      </x:c>
      <x:c r="BN46" s="5" t="str">
        <x:v>1</x:v>
      </x:c>
      <x:c r="BO46" s="5" t="str">
        <x:v>25</x:v>
      </x:c>
      <x:c r="BP46" s="5" t="str"/>
      <x:c r="BQ46" s="5" t="str">
        <x:v>0</x:v>
      </x:c>
      <x:c r="BR46" s="5" t="str">
        <x:v>25</x:v>
      </x:c>
      <x:c r="BS46" s="5" t="str">
        <x:v>9971306d</x:v>
      </x:c>
      <x:c r="BT46" s="5" t="str">
        <x:v>2026-11-08 01:21:02</x:v>
      </x:c>
      <x:c r="BU46" s="42" t="n">
        <x:f>M46-TODAY()</x:f>
        <x:v>41</x:v>
      </x:c>
    </x:row>
    <x:row r="47" ht="72" customHeight="1">
      <x:c r="A47" s="5" t="str">
        <x:v>-</x:v>
      </x:c>
      <x:c r="B47" s="8" t="n">
        <x:v>46331.71608796297</x:v>
      </x:c>
      <x:c r="C47" s="5" t="str">
        <x:v>NVDA</x:v>
      </x:c>
      <x:c r="D47" s="5" t="str">
        <x:v>未审核</x:v>
      </x:c>
      <x:c r="E47" s="7" t="str">
        <x:v>本轮抓取尚未通过逐条复核，按规则显示未审核</x:v>
      </x:c>
      <x:c r="F47" s="5" t="str">
        <x:v>NVDA 270115 100.00P</x:v>
      </x:c>
      <x:c r="G47" s="5" t="str">
        <x:v>主動買入</x:v>
      </x:c>
      <x:c r="H47" s="5" t="str">
        <x:v>📢 超級巨鯨大單 ($1382.6M)</x:v>
      </x:c>
      <x:c r="I47" s="7" t="str">
        <x:v>🛡️ 買方極深價外尾部對沖 (到期需跌破 99.36 才開始獲利，距現價 -45.4%)</x:v>
      </x:c>
      <x:c r="J47" s="5" t="str">
        <x:v>2026-11-07 17:21:16</x:v>
      </x:c>
      <x:c r="K47" s="5" t="str">
        <x:v>未审核</x:v>
      </x:c>
      <x:c r="L47" s="5" t="str"/>
      <x:c r="M47" s="9" t="n">
        <x:v>46402</x:v>
      </x:c>
      <x:c r="N47" s="10" t="n">
        <x:v>69</x:v>
      </x:c>
      <x:c r="O47" s="10" t="n">
        <x:v>71</x:v>
      </x:c>
      <x:c r="P47" s="11" t="n">
        <x:v>100</x:v>
      </x:c>
      <x:c r="Q47" s="5" t="str">
        <x:v>Mid (中間價撮合)</x:v>
      </x:c>
      <x:c r="R47" s="11" t="n">
        <x:v>181.9505</x:v>
      </x:c>
      <x:c r="S47" s="11" t="n">
        <x:v>8848576</x:v>
      </x:c>
      <x:c r="T47" s="11" t="n">
        <x:v>1373741424</x:v>
      </x:c>
      <x:c r="U47" s="11" t="n">
        <x:v>4.75</x:v>
      </x:c>
      <x:c r="V47" s="11" t="n">
        <x:v>-8848576</x:v>
      </x:c>
      <x:c r="W47" s="11" t="str">
        <x:v>155:1</x:v>
      </x:c>
      <x:c r="X47" s="5" t="str">
        <x:v>99.36</x:v>
      </x:c>
      <x:c r="Y47" s="11" t="n">
        <x:v>1382590000</x:v>
      </x:c>
      <x:c r="Z47" s="11" t="n">
        <x:v>-45.39</x:v>
      </x:c>
      <x:c r="AA47" s="7" t="str">
        <x:v>Single Leg Flow (普通單腿異動)</x:v>
      </x:c>
      <x:c r="AB47" s="7" t="str">
        <x:v>看空</x:v>
      </x:c>
      <x:c r="AC47" s="5" t="str">
        <x:v>-</x:v>
      </x:c>
      <x:c r="AD47" s="7" t="str">
        <x:v>Single Leg</x:v>
      </x:c>
      <x:c r="AE47" s="5" t="str">
        <x:v>單腿</x:v>
      </x:c>
      <x:c r="AF47" s="5" t="str">
        <x:v>Position Turnover (大單換手/存量博弈)</x:v>
      </x:c>
      <x:c r="AG47" s="5" t="str">
        <x:v>↓看空</x:v>
      </x:c>
      <x:c r="AH47" s="5" t="str">
        <x:v>普通成交</x:v>
      </x:c>
      <x:c r="AI47" s="5" t="str">
        <x:v>EXHT</x:v>
      </x:c>
      <x:c r="AJ47" s="10" t="n">
        <x:v>138259</x:v>
      </x:c>
      <x:c r="AK47" s="12" t="n">
        <x:v>0.64</x:v>
      </x:c>
      <x:c r="AL47" s="12" t="n">
        <x:v>0.58</x:v>
      </x:c>
      <x:c r="AM47" s="12" t="n">
        <x:v>0.65</x:v>
      </x:c>
      <x:c r="AN47" s="11" t="n">
        <x:v>45.039</x:v>
      </x:c>
      <x:c r="AO47" s="11" t="n">
        <x:v>75.653</x:v>
      </x:c>
      <x:c r="AP47" s="13" t="n">
        <x:v>-0.023888</x:v>
      </x:c>
      <x:c r="AQ47" s="13" t="n">
        <x:v>0.000927</x:v>
      </x:c>
      <x:c r="AR47" s="13" t="n">
        <x:v>0.045091</x:v>
      </x:c>
      <x:c r="AS47" s="13" t="n">
        <x:v>-0.023363</x:v>
      </x:c>
      <x:c r="AT47" s="13" t="n">
        <x:v>-0.008101</x:v>
      </x:c>
      <x:c r="AU47" s="10" t="n">
        <x:v>293725</x:v>
      </x:c>
      <x:c r="AV47" s="10" t="n">
        <x:v>345748</x:v>
      </x:c>
      <x:c r="AW47" s="14" t="n">
        <x:v>0.3999</x:v>
      </x:c>
      <x:c r="AX47" s="14" t="n">
        <x:v>0.84953</x:v>
      </x:c>
      <x:c r="AY47" s="5" t="str">
        <x:v>AMEX</x:v>
      </x:c>
      <x:c r="AZ47" s="5" t="str">
        <x:v>20261117</x:v>
      </x:c>
      <x:c r="BA47" s="5" t="str">
        <x:v>-</x:v>
      </x:c>
      <x:c r="BB47" s="5" t="str">
        <x:v>500687825</x:v>
      </x:c>
      <x:c r="BC47" s="5" t="str">
        <x:v>202597</x:v>
      </x:c>
      <x:c r="BD47" s="5" t="str">
        <x:v>81</x:v>
      </x:c>
      <x:c r="BE47" s="5" t="str">
        <x:v>0</x:v>
      </x:c>
      <x:c r="BF47" s="5" t="str">
        <x:v>EXHT</x:v>
      </x:c>
      <x:c r="BG47" s="5" t="str">
        <x:v>AMEX</x:v>
      </x:c>
      <x:c r="BH47" s="5" t="str">
        <x:v>1</x:v>
      </x:c>
      <x:c r="BI47" s="5" t="str">
        <x:v>10002015</x:v>
      </x:c>
      <x:c r="BJ47" s="5" t="str">
        <x:v>10002116</x:v>
      </x:c>
      <x:c r="BK47" s="5" t="str">
        <x:v>67a130b61985dd10db7540003c7e7eee</x:v>
      </x:c>
      <x:c r="BL47" s="5" t="str">
        <x:v>0</x:v>
      </x:c>
      <x:c r="BM47" s="5" t="str">
        <x:v>5002687077</x:v>
      </x:c>
      <x:c r="BN47" s="5" t="str">
        <x:v>1</x:v>
      </x:c>
      <x:c r="BO47" s="5" t="str">
        <x:v>25</x:v>
      </x:c>
      <x:c r="BP47" s="5" t="str"/>
      <x:c r="BQ47" s="5" t="str">
        <x:v>0</x:v>
      </x:c>
      <x:c r="BR47" s="5" t="str">
        <x:v>25</x:v>
      </x:c>
      <x:c r="BS47" s="5" t="str">
        <x:v>9971306d</x:v>
      </x:c>
      <x:c r="BT47" s="5" t="str">
        <x:v>2026-11-08 01:21:02</x:v>
      </x:c>
      <x:c r="BU47" s="42" t="n">
        <x:f>M47-TODAY()</x:f>
        <x:v>69</x:v>
      </x:c>
    </x:row>
    <x:row r="48" ht="72" customHeight="1">
      <x:c r="A48" s="5" t="str">
        <x:v>-</x:v>
      </x:c>
      <x:c r="B48" s="8" t="n">
        <x:v>46331.71608796297</x:v>
      </x:c>
      <x:c r="C48" s="5" t="str">
        <x:v>NVDA</x:v>
      </x:c>
      <x:c r="D48" s="5" t="str">
        <x:v>未审核</x:v>
      </x:c>
      <x:c r="E48" s="7" t="str">
        <x:v>本轮抓取尚未通过逐条复核，按规则显示未审核</x:v>
      </x:c>
      <x:c r="F48" s="5" t="str">
        <x:v>NVDA 261218 80.00P</x:v>
      </x:c>
      <x:c r="G48" s="5" t="str">
        <x:v>主動賣出</x:v>
      </x:c>
      <x:c r="H48" s="5" t="str">
        <x:v>🔥 億元級確定開倉 ($1200.0M)</x:v>
      </x:c>
      <x:c r="I48" s="7" t="str">
        <x:v>💡 賣方極深安全墊 (距平衡點 -56.1% 保本底線，大資金做空波動率)</x:v>
      </x:c>
      <x:c r="J48" s="5" t="str">
        <x:v>2026-11-07 17:21:16</x:v>
      </x:c>
      <x:c r="K48" s="5" t="str">
        <x:v>未审核</x:v>
      </x:c>
      <x:c r="L48" s="5" t="str"/>
      <x:c r="M48" s="9" t="n">
        <x:v>46374</x:v>
      </x:c>
      <x:c r="N48" s="10" t="n">
        <x:v>41</x:v>
      </x:c>
      <x:c r="O48" s="10" t="n">
        <x:v>43</x:v>
      </x:c>
      <x:c r="P48" s="11" t="n">
        <x:v>80</x:v>
      </x:c>
      <x:c r="Q48" s="5" t="str">
        <x:v>Mid (中間價撮合)</x:v>
      </x:c>
      <x:c r="R48" s="11" t="n">
        <x:v>181.8801</x:v>
      </x:c>
      <x:c r="S48" s="11" t="n">
        <x:v>1825567</x:v>
      </x:c>
      <x:c r="T48" s="11" t="n">
        <x:v>1825560</x:v>
      </x:c>
      <x:c r="U48" s="11" t="n">
        <x:v>98.39</x:v>
      </x:c>
      <x:c r="V48" s="11" t="n">
        <x:v>-1198174440</x:v>
      </x:c>
      <x:c r="W48" s="11" t="str">
        <x:v>1:656</x:v>
      </x:c>
      <x:c r="X48" s="5" t="str">
        <x:v>79.88</x:v>
      </x:c>
      <x:c r="Y48" s="11" t="n">
        <x:v>1200000000</x:v>
      </x:c>
      <x:c r="Z48" s="11" t="n">
        <x:v>-56.08</x:v>
      </x:c>
      <x:c r="AA48" s="7" t="str">
        <x:v>Single Leg Flow (普通單腿異動)</x:v>
      </x:c>
      <x:c r="AB48" s="7" t="str">
        <x:v>中性</x:v>
      </x:c>
      <x:c r="AC48" s="5" t="str">
        <x:v>-</x:v>
      </x:c>
      <x:c r="AD48" s="7" t="str">
        <x:v>Single Leg</x:v>
      </x:c>
      <x:c r="AE48" s="5" t="str">
        <x:v>單腿</x:v>
      </x:c>
      <x:c r="AF48" s="5" t="str">
        <x:v>Guaranteed Open (確定性開倉)</x:v>
      </x:c>
      <x:c r="AG48" s="5" t="str">
        <x:v>↑看多</x:v>
      </x:c>
      <x:c r="AH48" s="5" t="str">
        <x:v>普通成交</x:v>
      </x:c>
      <x:c r="AI48" s="5" t="str">
        <x:v>EXHT</x:v>
      </x:c>
      <x:c r="AJ48" s="10" t="n">
        <x:v>150000</x:v>
      </x:c>
      <x:c r="AK48" s="12" t="n">
        <x:v>0.121704</x:v>
      </x:c>
      <x:c r="AL48" s="12" t="n">
        <x:v>0.11</x:v>
      </x:c>
      <x:c r="AM48" s="12" t="n">
        <x:v>0.19</x:v>
      </x:c>
      <x:c r="AN48" s="11" t="n">
        <x:v>56.014</x:v>
      </x:c>
      <x:c r="AO48" s="11" t="n">
        <x:v>103.921</x:v>
      </x:c>
      <x:c r="AP48" s="13" t="n">
        <x:v>-0.006371</x:v>
      </x:c>
      <x:c r="AQ48" s="13" t="n">
        <x:v>0.000276</x:v>
      </x:c>
      <x:c r="AR48" s="13" t="n">
        <x:v>0.011188</x:v>
      </x:c>
      <x:c r="AS48" s="13" t="n">
        <x:v>-0.013069</x:v>
      </x:c>
      <x:c r="AT48" s="13" t="n">
        <x:v>-0.001204</x:v>
      </x:c>
      <x:c r="AU48" s="10" t="n">
        <x:v>150633</x:v>
      </x:c>
      <x:c r="AV48" s="10" t="n">
        <x:v>13860</x:v>
      </x:c>
      <x:c r="AW48" s="14" t="n">
        <x:v>10.8225</x:v>
      </x:c>
      <x:c r="AX48" s="14" t="n">
        <x:v>10.86818</x:v>
      </x:c>
      <x:c r="AY48" s="5" t="str">
        <x:v>AMEX</x:v>
      </x:c>
      <x:c r="AZ48" s="5" t="str">
        <x:v>20261117</x:v>
      </x:c>
      <x:c r="BA48" s="5" t="str">
        <x:v>-</x:v>
      </x:c>
      <x:c r="BB48" s="5" t="str">
        <x:v>500271999</x:v>
      </x:c>
      <x:c r="BC48" s="5" t="str">
        <x:v>202597</x:v>
      </x:c>
      <x:c r="BD48" s="5" t="str">
        <x:v>81</x:v>
      </x:c>
      <x:c r="BE48" s="5" t="str">
        <x:v>0</x:v>
      </x:c>
      <x:c r="BF48" s="5" t="str"/>
      <x:c r="BG48" s="5" t="str"/>
      <x:c r="BH48" s="5" t="str">
        <x:v>2</x:v>
      </x:c>
      <x:c r="BI48" s="5" t="str">
        <x:v>10002015</x:v>
      </x:c>
      <x:c r="BJ48" s="5" t="str">
        <x:v>10002116</x:v>
      </x:c>
      <x:c r="BK48" s="5" t="str">
        <x:v>5dd7abd53c7785127a2edc9d2917888e</x:v>
      </x:c>
      <x:c r="BL48" s="5" t="str">
        <x:v>0</x:v>
      </x:c>
      <x:c r="BM48" s="5" t="str">
        <x:v>5002687076</x:v>
      </x:c>
      <x:c r="BN48" s="5" t="str">
        <x:v>1</x:v>
      </x:c>
      <x:c r="BO48" s="5" t="str"/>
      <x:c r="BP48" s="5" t="str">
        <x:v>500271999_1793913070_7704797967516958720_1793913070_7704797967516958721</x:v>
      </x:c>
      <x:c r="BQ48" s="5" t="str">
        <x:v>1</x:v>
      </x:c>
      <x:c r="BR48" s="5" t="str">
        <x:v>25</x:v>
      </x:c>
      <x:c r="BS48" s="5" t="str">
        <x:v>9971306d</x:v>
      </x:c>
      <x:c r="BT48" s="5" t="str">
        <x:v>2026-11-08 01:21:02</x:v>
      </x:c>
      <x:c r="BU48" s="42" t="n">
        <x:f>M48-TODAY()</x:f>
        <x:v>41</x:v>
      </x:c>
    </x:row>
    <x:row r="49" ht="72" customHeight="1">
      <x:c r="A49" s="5" t="str">
        <x:v>-</x:v>
      </x:c>
      <x:c r="B49" s="8" t="n">
        <x:v>46331.71608796297</x:v>
      </x:c>
      <x:c r="C49" s="5" t="str">
        <x:v>NVDA</x:v>
      </x:c>
      <x:c r="D49" s="5" t="str">
        <x:v>未审核</x:v>
      </x:c>
      <x:c r="E49" s="7" t="str">
        <x:v>本轮抓取尚未通过逐条复核，按规则显示未审核</x:v>
      </x:c>
      <x:c r="F49" s="5" t="str">
        <x:v>NVDA 270115 150.00P</x:v>
      </x:c>
      <x:c r="G49" s="5" t="str">
        <x:v>主動賣出</x:v>
      </x:c>
      <x:c r="H49" s="5" t="str">
        <x:v>📢 超級巨鯨大單 ($1382.6M)</x:v>
      </x:c>
      <x:c r="I49" s="7" t="str">
        <x:v>💡 賣方極深安全墊 (距平衡點 -20.4% 保本底線，大資金做空波動率)</x:v>
      </x:c>
      <x:c r="J49" s="5" t="str">
        <x:v>2026-11-07 17:21:16</x:v>
      </x:c>
      <x:c r="K49" s="5" t="str">
        <x:v>未审核</x:v>
      </x:c>
      <x:c r="L49" s="5" t="str"/>
      <x:c r="M49" s="9" t="n">
        <x:v>46402</x:v>
      </x:c>
      <x:c r="N49" s="10" t="n">
        <x:v>69</x:v>
      </x:c>
      <x:c r="O49" s="10" t="n">
        <x:v>71</x:v>
      </x:c>
      <x:c r="P49" s="11" t="n">
        <x:v>150</x:v>
      </x:c>
      <x:c r="Q49" s="5" t="str">
        <x:v>Mid (中間價撮合)</x:v>
      </x:c>
      <x:c r="R49" s="11" t="n">
        <x:v>181.8801</x:v>
      </x:c>
      <x:c r="S49" s="11" t="n">
        <x:v>47653441</x:v>
      </x:c>
      <x:c r="T49" s="11" t="n">
        <x:v>47653441</x:v>
      </x:c>
      <x:c r="U49" s="11" t="n">
        <x:v>78.42</x:v>
      </x:c>
      <x:c r="V49" s="11" t="n">
        <x:v>-1334941559</x:v>
      </x:c>
      <x:c r="W49" s="11" t="str">
        <x:v>1:28.0</x:v>
      </x:c>
      <x:c r="X49" s="5" t="str">
        <x:v>144.83</x:v>
      </x:c>
      <x:c r="Y49" s="11" t="n">
        <x:v>1382595000</x:v>
      </x:c>
      <x:c r="Z49" s="11" t="n">
        <x:v>-20.37</x:v>
      </x:c>
      <x:c r="AA49" s="7" t="str">
        <x:v>Single Leg Flow (普通單腿異動)</x:v>
      </x:c>
      <x:c r="AB49" s="7" t="str">
        <x:v>中性</x:v>
      </x:c>
      <x:c r="AC49" s="5" t="str">
        <x:v>-</x:v>
      </x:c>
      <x:c r="AD49" s="7" t="str">
        <x:v>Single Leg</x:v>
      </x:c>
      <x:c r="AE49" s="5" t="str">
        <x:v>單腿</x:v>
      </x:c>
      <x:c r="AF49" s="5" t="str">
        <x:v>Position Turnover (大單換手/存量博弈)</x:v>
      </x:c>
      <x:c r="AG49" s="5" t="str">
        <x:v>↑看多</x:v>
      </x:c>
      <x:c r="AH49" s="5" t="str">
        <x:v>普通成交</x:v>
      </x:c>
      <x:c r="AI49" s="5" t="str">
        <x:v>EXHT</x:v>
      </x:c>
      <x:c r="AJ49" s="10" t="n">
        <x:v>92173</x:v>
      </x:c>
      <x:c r="AK49" s="12" t="n">
        <x:v>5.17</x:v>
      </x:c>
      <x:c r="AL49" s="12" t="n">
        <x:v>5.15</x:v>
      </x:c>
      <x:c r="AM49" s="12" t="n">
        <x:v>5.45</x:v>
      </x:c>
      <x:c r="AN49" s="11" t="n">
        <x:v>17.528</x:v>
      </x:c>
      <x:c r="AO49" s="11" t="n">
        <x:v>58.359</x:v>
      </x:c>
      <x:c r="AP49" s="13" t="n">
        <x:v>-0.183367</x:v>
      </x:c>
      <x:c r="AQ49" s="13" t="n">
        <x:v>0.005687</x:v>
      </x:c>
      <x:c r="AR49" s="13" t="n">
        <x:v>0.212655</x:v>
      </x:c>
      <x:c r="AS49" s="13" t="n">
        <x:v>-0.083621</x:v>
      </x:c>
      <x:c r="AT49" s="13" t="n">
        <x:v>-0.066315</x:v>
      </x:c>
      <x:c r="AU49" s="10" t="n">
        <x:v>228809</x:v>
      </x:c>
      <x:c r="AV49" s="10" t="n">
        <x:v>253187</x:v>
      </x:c>
      <x:c r="AW49" s="14" t="n">
        <x:v>0.3641</x:v>
      </x:c>
      <x:c r="AX49" s="14" t="n">
        <x:v>0.90371</x:v>
      </x:c>
      <x:c r="AY49" s="5" t="str">
        <x:v>AMEX</x:v>
      </x:c>
      <x:c r="AZ49" s="5" t="str">
        <x:v>20261117</x:v>
      </x:c>
      <x:c r="BA49" s="5" t="str">
        <x:v>-</x:v>
      </x:c>
      <x:c r="BB49" s="5" t="str">
        <x:v>500687832</x:v>
      </x:c>
      <x:c r="BC49" s="5" t="str">
        <x:v>202597</x:v>
      </x:c>
      <x:c r="BD49" s="5" t="str">
        <x:v>81</x:v>
      </x:c>
      <x:c r="BE49" s="5" t="str">
        <x:v>0</x:v>
      </x:c>
      <x:c r="BF49" s="5" t="str">
        <x:v>EXHT</x:v>
      </x:c>
      <x:c r="BG49" s="5" t="str">
        <x:v>AMEX</x:v>
      </x:c>
      <x:c r="BH49" s="5" t="str">
        <x:v>2</x:v>
      </x:c>
      <x:c r="BI49" s="5" t="str">
        <x:v>10002015</x:v>
      </x:c>
      <x:c r="BJ49" s="5" t="str">
        <x:v>10002116</x:v>
      </x:c>
      <x:c r="BK49" s="5" t="str">
        <x:v>27bab3183b067ff92176f5304058e5a7</x:v>
      </x:c>
      <x:c r="BL49" s="5" t="str">
        <x:v>0</x:v>
      </x:c>
      <x:c r="BM49" s="5" t="str">
        <x:v>5002687075</x:v>
      </x:c>
      <x:c r="BN49" s="5" t="str">
        <x:v>1</x:v>
      </x:c>
      <x:c r="BO49" s="5" t="str">
        <x:v>25</x:v>
      </x:c>
      <x:c r="BP49" s="5" t="str"/>
      <x:c r="BQ49" s="5" t="str">
        <x:v>0</x:v>
      </x:c>
      <x:c r="BR49" s="5" t="str">
        <x:v>25</x:v>
      </x:c>
      <x:c r="BS49" s="5" t="str">
        <x:v>9971306d</x:v>
      </x:c>
      <x:c r="BT49" s="5" t="str">
        <x:v>2026-11-08 01:21:02</x:v>
      </x:c>
      <x:c r="BU49" s="42" t="n">
        <x:f>M49-TODAY()</x:f>
        <x:v>69</x:v>
      </x:c>
    </x:row>
    <x:row r="50" ht="72" customHeight="1">
      <x:c r="A50" s="5" t="str">
        <x:v>-</x:v>
      </x:c>
      <x:c r="B50" s="8" t="n">
        <x:v>46331.705671296295</x:v>
      </x:c>
      <x:c r="C50" s="5" t="str">
        <x:v>NVDA</x:v>
      </x:c>
      <x:c r="D50" s="5" t="str">
        <x:v>未审核</x:v>
      </x:c>
      <x:c r="E50" s="7" t="str">
        <x:v>本轮抓取尚未通过逐条复核，按规则显示未审核</x:v>
      </x:c>
      <x:c r="F50" s="5" t="str">
        <x:v>NVDA 270416 125.00P</x:v>
      </x:c>
      <x:c r="G50" s="5" t="str">
        <x:v>主動買入</x:v>
      </x:c>
      <x:c r="H50" s="5" t="str">
        <x:v>💎 巨量現貨吸籌/備兌 ($125.0M)</x:v>
      </x:c>
      <x:c r="I50" s="7" t="str">
        <x:v>💎 巨額現貨綁定大單 (期權現貨聯動撮合，名義本金超5000萬)</x:v>
      </x:c>
      <x:c r="J50" s="5" t="str">
        <x:v>2026-11-07 17:21:16</x:v>
      </x:c>
      <x:c r="K50" s="5" t="str">
        <x:v>未审核</x:v>
      </x:c>
      <x:c r="L50" s="5" t="str"/>
      <x:c r="M50" s="9" t="n">
        <x:v>46493</x:v>
      </x:c>
      <x:c r="N50" s="10" t="n">
        <x:v>159</x:v>
      </x:c>
      <x:c r="O50" s="10" t="n">
        <x:v>162</x:v>
      </x:c>
      <x:c r="P50" s="11" t="n">
        <x:v>125</x:v>
      </x:c>
      <x:c r="Q50" s="5" t="str">
        <x:v>Mid (中間價撮合)</x:v>
      </x:c>
      <x:c r="R50" s="11" t="n">
        <x:v>182.78</x:v>
      </x:c>
      <x:c r="S50" s="11" t="n">
        <x:v>3950000</x:v>
      </x:c>
      <x:c r="T50" s="11" t="str">
        <x:v>+∞</x:v>
      </x:c>
      <x:c r="U50" s="11" t="n">
        <x:v>57.62</x:v>
      </x:c>
      <x:c r="V50" s="11" t="n">
        <x:v>-61730000</x:v>
      </x:c>
      <x:c r="W50" s="11" t="str">
        <x:v>∞:1</x:v>
      </x:c>
      <x:c r="X50" s="5" t="str">
        <x:v>186.73</x:v>
      </x:c>
      <x:c r="Y50" s="11" t="n">
        <x:v>125000000</x:v>
      </x:c>
      <x:c r="Z50" s="11" t="n">
        <x:v>2.16</x:v>
      </x:c>
      <x:c r="AA50" s="7" t="str">
        <x:v>Protective Put (現貨保護性看跌)</x:v>
      </x:c>
      <x:c r="AB50" s="7" t="str">
        <x:v>防禦避險</x:v>
      </x:c>
      <x:c r="AC50" s="5" t="str">
        <x:v>-</x:v>
      </x:c>
      <x:c r="AD50" s="7" t="str">
        <x:v>Single Leg</x:v>
      </x:c>
      <x:c r="AE50" s="5" t="str">
        <x:v>多腿</x:v>
      </x:c>
      <x:c r="AF50" s="5" t="str">
        <x:v>Guaranteed Open (確定性開倉)</x:v>
      </x:c>
      <x:c r="AG50" s="5" t="str">
        <x:v>↓看空</x:v>
      </x:c>
      <x:c r="AH50" s="5" t="str">
        <x:v>交叉交易</x:v>
      </x:c>
      <x:c r="AI50" s="5" t="str">
        <x:v>TLCT</x:v>
      </x:c>
      <x:c r="AJ50" s="10" t="n">
        <x:v>10000</x:v>
      </x:c>
      <x:c r="AK50" s="12" t="n">
        <x:v>3.95</x:v>
      </x:c>
      <x:c r="AL50" s="12" t="n">
        <x:v>3.75</x:v>
      </x:c>
      <x:c r="AM50" s="12" t="n">
        <x:v>4</x:v>
      </x:c>
      <x:c r="AN50" s="11" t="n">
        <x:v>31.611</x:v>
      </x:c>
      <x:c r="AO50" s="11" t="n">
        <x:v>54.723</x:v>
      </x:c>
      <x:c r="AP50" s="13" t="n">
        <x:v>-0.102582</x:v>
      </x:c>
      <x:c r="AQ50" s="13" t="n">
        <x:v>0.002692</x:v>
      </x:c>
      <x:c r="AR50" s="13" t="n">
        <x:v>0.217355</x:v>
      </x:c>
      <x:c r="AS50" s="13" t="n">
        <x:v>-0.034526</x:v>
      </x:c>
      <x:c r="AT50" s="13" t="n">
        <x:v>-0.084557</x:v>
      </x:c>
      <x:c r="AU50" s="10" t="n">
        <x:v>10216</x:v>
      </x:c>
      <x:c r="AV50" s="10" t="n">
        <x:v>1341</x:v>
      </x:c>
      <x:c r="AW50" s="14" t="n">
        <x:v>7.4571</x:v>
      </x:c>
      <x:c r="AX50" s="14" t="n">
        <x:v>7.61819</x:v>
      </x:c>
      <x:c r="AY50" s="5" t="str">
        <x:v>PHLX</x:v>
      </x:c>
      <x:c r="AZ50" s="5" t="str">
        <x:v>20261117</x:v>
      </x:c>
      <x:c r="BA50" s="5" t="str">
        <x:v>-</x:v>
      </x:c>
      <x:c r="BB50" s="5" t="str">
        <x:v>507961453</x:v>
      </x:c>
      <x:c r="BC50" s="5" t="str">
        <x:v>202597</x:v>
      </x:c>
      <x:c r="BD50" s="5" t="str">
        <x:v>81</x:v>
      </x:c>
      <x:c r="BE50" s="5" t="str">
        <x:v>2</x:v>
      </x:c>
      <x:c r="BF50" s="5" t="str">
        <x:v>TLCT</x:v>
      </x:c>
      <x:c r="BG50" s="5" t="str">
        <x:v>PHLX</x:v>
      </x:c>
      <x:c r="BH50" s="5" t="str">
        <x:v>1</x:v>
      </x:c>
      <x:c r="BI50" s="5" t="str">
        <x:v>10002015</x:v>
      </x:c>
      <x:c r="BJ50" s="5" t="str">
        <x:v>10002116</x:v>
      </x:c>
      <x:c r="BK50" s="5" t="str">
        <x:v>1f0078b51492bd77dbaf7adabf534720</x:v>
      </x:c>
      <x:c r="BL50" s="5" t="str">
        <x:v>0</x:v>
      </x:c>
      <x:c r="BM50" s="5" t="str">
        <x:v>5002687010</x:v>
      </x:c>
      <x:c r="BN50" s="5" t="str">
        <x:v>1</x:v>
      </x:c>
      <x:c r="BO50" s="5" t="str">
        <x:v>39</x:v>
      </x:c>
      <x:c r="BP50" s="5" t="str"/>
      <x:c r="BQ50" s="5" t="str">
        <x:v>0</x:v>
      </x:c>
      <x:c r="BR50" s="5" t="str">
        <x:v>39</x:v>
      </x:c>
      <x:c r="BS50" s="5" t="str">
        <x:v>9971306d</x:v>
      </x:c>
      <x:c r="BT50" s="5" t="str">
        <x:v>2026-11-08 01:21:02</x:v>
      </x:c>
      <x:c r="BU50" s="42" t="n">
        <x:f>M50-TODAY()</x:f>
        <x:v>160</x:v>
      </x:c>
    </x:row>
    <x:row r="51" ht="72" customHeight="1">
      <x:c r="A51" s="24" t="str">
        <x:v>14.1</x:v>
      </x:c>
      <x:c r="B51" s="25" t="n">
        <x:v>46331.70287037037</x:v>
      </x:c>
      <x:c r="C51" s="24" t="str">
        <x:v>NVDA</x:v>
      </x:c>
      <x:c r="D51" s="24" t="str">
        <x:v>未审核</x:v>
      </x:c>
      <x:c r="E51" s="26" t="str">
        <x:v>本轮抓取尚未通过逐条复核，按规则显示未审核</x:v>
      </x:c>
      <x:c r="F51" s="24" t="str">
        <x:v>NVDA 261113 197.50C</x:v>
      </x:c>
      <x:c r="G51" s="24" t="str">
        <x:v>主動買入</x:v>
      </x:c>
      <x:c r="H51" s="24" t="str">
        <x:v>⚡ 重大多腿價差 ($79.0M)</x:v>
      </x:c>
      <x:c r="I51" s="26" t="str">
        <x:v>-</x:v>
      </x:c>
      <x:c r="J51" s="24" t="str">
        <x:v>-</x:v>
      </x:c>
      <x:c r="K51" s="24" t="str">
        <x:v>未审核</x:v>
      </x:c>
      <x:c r="L51" s="24" t="str"/>
      <x:c r="M51" s="27" t="n">
        <x:v>46339</x:v>
      </x:c>
      <x:c r="N51" s="28" t="n">
        <x:v>6</x:v>
      </x:c>
      <x:c r="O51" s="28" t="n">
        <x:v>8</x:v>
      </x:c>
      <x:c r="P51" s="29" t="n">
        <x:v>197.5</x:v>
      </x:c>
      <x:c r="Q51" s="24" t="str">
        <x:v>Mid (中間價撮合)</x:v>
      </x:c>
      <x:c r="R51" s="29" t="n">
        <x:v>182.57</x:v>
      </x:c>
      <x:c r="S51" s="29" t="n">
        <x:v>847788</x:v>
      </x:c>
      <x:c r="T51" s="29" t="n">
        <x:v>875781</x:v>
      </x:c>
      <x:c r="U51" s="29" t="n">
        <x:v>71.08</x:v>
      </x:c>
      <x:c r="V51" s="29" t="n">
        <x:v>-2123469</x:v>
      </x:c>
      <x:c r="W51" s="29" t="str">
        <x:v>1:2.4</x:v>
      </x:c>
      <x:c r="X51" s="24" t="str">
        <x:v>192.19</x:v>
      </x:c>
      <x:c r="Y51" s="29" t="n">
        <x:v>78980250</x:v>
      </x:c>
      <x:c r="Z51" s="29" t="n">
        <x:v>5.27</x:v>
      </x:c>
      <x:c r="AA51" s="26" t="str">
        <x:v>Bear Call Spread (熊市看漲價差)</x:v>
      </x:c>
      <x:c r="AB51" s="26" t="str">
        <x:v>看平偏空/收租</x:v>
      </x:c>
      <x:c r="AC51" s="24" t="str">
        <x:v>C_1793911928000_014</x:v>
      </x:c>
      <x:c r="AD51" s="26" t="str">
        <x:v>Leg 1/2: BUY 3999x NVDA 261113 197.50C</x:v>
      </x:c>
      <x:c r="AE51" s="24" t="str">
        <x:v>多腿</x:v>
      </x:c>
      <x:c r="AF51" s="24" t="str">
        <x:v>Guaranteed Open (確定性開倉)</x:v>
      </x:c>
      <x:c r="AG51" s="24" t="str">
        <x:v>↑看多</x:v>
      </x:c>
      <x:c r="AH51" s="24" t="str">
        <x:v>普通成交</x:v>
      </x:c>
      <x:c r="AI51" s="24" t="str">
        <x:v>MLAT</x:v>
      </x:c>
      <x:c r="AJ51" s="28" t="n">
        <x:v>3999</x:v>
      </x:c>
      <x:c r="AK51" s="30" t="n">
        <x:v>2.12</x:v>
      </x:c>
      <x:c r="AL51" s="30" t="n">
        <x:v>2.08</x:v>
      </x:c>
      <x:c r="AM51" s="30" t="n">
        <x:v>2.13</x:v>
      </x:c>
      <x:c r="AN51" s="29" t="n">
        <x:v>8.177</x:v>
      </x:c>
      <x:c r="AO51" s="29" t="n">
        <x:v>63.941</x:v>
      </x:c>
      <x:c r="AP51" s="31" t="n">
        <x:v>0.213171</x:v>
      </x:c>
      <x:c r="AQ51" s="31" t="n">
        <x:v>0.016842</x:v>
      </x:c>
      <x:c r="AR51" s="31" t="n">
        <x:v>0.07849</x:v>
      </x:c>
      <x:c r="AS51" s="31" t="n">
        <x:v>-0.319611</x:v>
      </x:c>
      <x:c r="AT51" s="31" t="n">
        <x:v>0.00809</x:v>
      </x:c>
      <x:c r="AU51" s="28" t="n">
        <x:v>23236</x:v>
      </x:c>
      <x:c r="AV51" s="28" t="n">
        <x:v>161</x:v>
      </x:c>
      <x:c r="AW51" s="32" t="n">
        <x:v>24.8385</x:v>
      </x:c>
      <x:c r="AX51" s="32" t="n">
        <x:v>144.32298</x:v>
      </x:c>
      <x:c r="AY51" s="24" t="str">
        <x:v>PHLX</x:v>
      </x:c>
      <x:c r="AZ51" s="24" t="str">
        <x:v>20261117</x:v>
      </x:c>
      <x:c r="BA51" s="24" t="str">
        <x:v>-</x:v>
      </x:c>
      <x:c r="BB51" s="24" t="str">
        <x:v>509009014</x:v>
      </x:c>
      <x:c r="BC51" s="24" t="str">
        <x:v>202597</x:v>
      </x:c>
      <x:c r="BD51" s="24" t="str">
        <x:v>81</x:v>
      </x:c>
      <x:c r="BE51" s="24" t="str">
        <x:v>0</x:v>
      </x:c>
      <x:c r="BF51" s="24" t="str">
        <x:v>MLAT</x:v>
      </x:c>
      <x:c r="BG51" s="24" t="str">
        <x:v>PHLX</x:v>
      </x:c>
      <x:c r="BH51" s="24" t="str">
        <x:v>2</x:v>
      </x:c>
      <x:c r="BI51" s="24" t="str">
        <x:v>10002015</x:v>
      </x:c>
      <x:c r="BJ51" s="24" t="str">
        <x:v>10002116</x:v>
      </x:c>
      <x:c r="BK51" s="24" t="str">
        <x:v>22753527d525e348c85229eb780014a2</x:v>
      </x:c>
      <x:c r="BL51" s="24" t="str">
        <x:v>0</x:v>
      </x:c>
      <x:c r="BM51" s="24" t="str">
        <x:v>5002686932</x:v>
      </x:c>
      <x:c r="BN51" s="24" t="str">
        <x:v>1</x:v>
      </x:c>
      <x:c r="BO51" s="24" t="str">
        <x:v>39</x:v>
      </x:c>
      <x:c r="BP51" s="24" t="str"/>
      <x:c r="BQ51" s="24" t="str">
        <x:v>0</x:v>
      </x:c>
      <x:c r="BR51" s="24" t="str">
        <x:v>39</x:v>
      </x:c>
      <x:c r="BS51" s="24" t="str">
        <x:v>9971306d</x:v>
      </x:c>
      <x:c r="BT51" s="24" t="str">
        <x:v>2026-11-08 01:21:02</x:v>
      </x:c>
      <x:c r="BU51" s="44" t="n">
        <x:f>M51-TODAY()</x:f>
        <x:v>6</x:v>
      </x:c>
    </x:row>
    <x:row r="52" ht="72" customHeight="1">
      <x:c r="A52" s="24" t="str">
        <x:v>14.2</x:v>
      </x:c>
      <x:c r="B52" s="25" t="n">
        <x:v>46331.70287037037</x:v>
      </x:c>
      <x:c r="C52" s="24" t="str">
        <x:v>NVDA</x:v>
      </x:c>
      <x:c r="D52" s="24" t="str">
        <x:v>未审核</x:v>
      </x:c>
      <x:c r="E52" s="26" t="str">
        <x:v>本轮抓取尚未通过逐条复核，按规则显示未审核</x:v>
      </x:c>
      <x:c r="F52" s="24" t="str">
        <x:v>NVDA 261113 190.00C</x:v>
      </x:c>
      <x:c r="G52" s="24" t="str">
        <x:v>主動賣出</x:v>
      </x:c>
      <x:c r="H52" s="24" t="str">
        <x:v>⚡ 重大多腿價差 ($76.0M)</x:v>
      </x:c>
      <x:c r="I52" s="26" t="str">
        <x:v>-</x:v>
      </x:c>
      <x:c r="J52" s="24" t="str">
        <x:v>-</x:v>
      </x:c>
      <x:c r="K52" s="24" t="str">
        <x:v>未审核</x:v>
      </x:c>
      <x:c r="L52" s="24" t="str"/>
      <x:c r="M52" s="27" t="n">
        <x:v>46339</x:v>
      </x:c>
      <x:c r="N52" s="28" t="n">
        <x:v>6</x:v>
      </x:c>
      <x:c r="O52" s="28" t="n">
        <x:v>8</x:v>
      </x:c>
      <x:c r="P52" s="29" t="n">
        <x:v>190</x:v>
      </x:c>
      <x:c r="Q52" s="24" t="str">
        <x:v>Mid (中間價撮合)</x:v>
      </x:c>
      <x:c r="R52" s="29" t="n">
        <x:v>182.57</x:v>
      </x:c>
      <x:c r="S52" s="29" t="n">
        <x:v>1723569</x:v>
      </x:c>
      <x:c r="T52" s="29" t="n">
        <x:v>875781</x:v>
      </x:c>
      <x:c r="U52" s="29" t="n">
        <x:v>71.08</x:v>
      </x:c>
      <x:c r="V52" s="29" t="n">
        <x:v>-2123469</x:v>
      </x:c>
      <x:c r="W52" s="29" t="str">
        <x:v>1:2.4</x:v>
      </x:c>
      <x:c r="X52" s="24" t="str">
        <x:v>192.19</x:v>
      </x:c>
      <x:c r="Y52" s="29" t="n">
        <x:v>75981000</x:v>
      </x:c>
      <x:c r="Z52" s="29" t="n">
        <x:v>5.27</x:v>
      </x:c>
      <x:c r="AA52" s="26" t="str">
        <x:v>Bear Call Spread (熊市看漲價差)</x:v>
      </x:c>
      <x:c r="AB52" s="26" t="str">
        <x:v>看平偏空/收租</x:v>
      </x:c>
      <x:c r="AC52" s="24" t="str">
        <x:v>C_1793911928000_014</x:v>
      </x:c>
      <x:c r="AD52" s="26" t="str">
        <x:v>Leg 2/2: SELL 3999x NVDA 261113 190.00C</x:v>
      </x:c>
      <x:c r="AE52" s="24" t="str">
        <x:v>多腿</x:v>
      </x:c>
      <x:c r="AF52" s="24" t="str">
        <x:v>Guaranteed Open (確定性開倉)</x:v>
      </x:c>
      <x:c r="AG52" s="24" t="str">
        <x:v>↓看空</x:v>
      </x:c>
      <x:c r="AH52" s="24" t="str">
        <x:v>普通成交</x:v>
      </x:c>
      <x:c r="AI52" s="24" t="str">
        <x:v>MLAT</x:v>
      </x:c>
      <x:c r="AJ52" s="28" t="n">
        <x:v>3999</x:v>
      </x:c>
      <x:c r="AK52" s="30" t="n">
        <x:v>4.31</x:v>
      </x:c>
      <x:c r="AL52" s="30" t="n">
        <x:v>4.3</x:v>
      </x:c>
      <x:c r="AM52" s="30" t="n">
        <x:v>4.4</x:v>
      </x:c>
      <x:c r="AN52" s="29" t="n">
        <x:v>4.069</x:v>
      </x:c>
      <x:c r="AO52" s="29" t="n">
        <x:v>67.385</x:v>
      </x:c>
      <x:c r="AP52" s="31" t="n">
        <x:v>0.358607</x:v>
      </x:c>
      <x:c r="AQ52" s="31" t="n">
        <x:v>0.020536</x:v>
      </x:c>
      <x:c r="AR52" s="31" t="n">
        <x:v>0.100869</x:v>
      </x:c>
      <x:c r="AS52" s="31" t="n">
        <x:v>-0.442379</x:v>
      </x:c>
      <x:c r="AT52" s="31" t="n">
        <x:v>0.013426</x:v>
      </x:c>
      <x:c r="AU52" s="28" t="n">
        <x:v>24263</x:v>
      </x:c>
      <x:c r="AV52" s="28" t="n">
        <x:v>711</x:v>
      </x:c>
      <x:c r="AW52" s="32" t="n">
        <x:v>5.6245</x:v>
      </x:c>
      <x:c r="AX52" s="32" t="n">
        <x:v>34.12517</x:v>
      </x:c>
      <x:c r="AY52" s="24" t="str">
        <x:v>PHLX</x:v>
      </x:c>
      <x:c r="AZ52" s="24" t="str">
        <x:v>20261117</x:v>
      </x:c>
      <x:c r="BA52" s="24" t="str">
        <x:v>-</x:v>
      </x:c>
      <x:c r="BB52" s="24" t="str">
        <x:v>508447662</x:v>
      </x:c>
      <x:c r="BC52" s="24" t="str">
        <x:v>202597</x:v>
      </x:c>
      <x:c r="BD52" s="24" t="str">
        <x:v>81</x:v>
      </x:c>
      <x:c r="BE52" s="24" t="str">
        <x:v>0</x:v>
      </x:c>
      <x:c r="BF52" s="24" t="str">
        <x:v>MLAT</x:v>
      </x:c>
      <x:c r="BG52" s="24" t="str">
        <x:v>PHLX</x:v>
      </x:c>
      <x:c r="BH52" s="24" t="str">
        <x:v>1</x:v>
      </x:c>
      <x:c r="BI52" s="24" t="str">
        <x:v>10002015</x:v>
      </x:c>
      <x:c r="BJ52" s="24" t="str">
        <x:v>10002116</x:v>
      </x:c>
      <x:c r="BK52" s="24" t="str">
        <x:v>58bc9197e1a4644e4214db76aeaeafff</x:v>
      </x:c>
      <x:c r="BL52" s="24" t="str">
        <x:v>0</x:v>
      </x:c>
      <x:c r="BM52" s="24" t="str">
        <x:v>5002686931</x:v>
      </x:c>
      <x:c r="BN52" s="24" t="str">
        <x:v>1</x:v>
      </x:c>
      <x:c r="BO52" s="24" t="str">
        <x:v>39</x:v>
      </x:c>
      <x:c r="BP52" s="24" t="str"/>
      <x:c r="BQ52" s="24" t="str">
        <x:v>0</x:v>
      </x:c>
      <x:c r="BR52" s="24" t="str">
        <x:v>39</x:v>
      </x:c>
      <x:c r="BS52" s="24" t="str">
        <x:v>9971306d</x:v>
      </x:c>
      <x:c r="BT52" s="24" t="str">
        <x:v>2026-11-08 01:21:02</x:v>
      </x:c>
      <x:c r="BU52" s="44" t="n">
        <x:f>M52-TODAY()</x:f>
        <x:v>6</x:v>
      </x:c>
    </x:row>
    <x:row r="53" ht="72" customHeight="1">
      <x:c r="A53" s="33" t="str">
        <x:v>15.1</x:v>
      </x:c>
      <x:c r="B53" s="34" t="n">
        <x:v>46331.694560185184</x:v>
      </x:c>
      <x:c r="C53" s="33" t="str">
        <x:v>NVDA</x:v>
      </x:c>
      <x:c r="D53" s="33" t="str">
        <x:v>未审核</x:v>
      </x:c>
      <x:c r="E53" s="35" t="str">
        <x:v>本轮抓取尚未通过逐条复核，按规则显示未审核</x:v>
      </x:c>
      <x:c r="F53" s="33" t="str">
        <x:v>NVDA 270115 100.00P</x:v>
      </x:c>
      <x:c r="G53" s="33" t="str">
        <x:v>主動買入</x:v>
      </x:c>
      <x:c r="H53" s="33" t="str">
        <x:v>⚡ 重大多腿價差 ($460.9M)</x:v>
      </x:c>
      <x:c r="I53" s="35" t="str">
        <x:v>⚠️ 非對稱比率組合 (數量配比為 46087:30724，具備非線性裸風險敞口)</x:v>
      </x:c>
      <x:c r="J53" s="33" t="str">
        <x:v>2026-11-07 17:21:16</x:v>
      </x:c>
      <x:c r="K53" s="33" t="str">
        <x:v>未审核</x:v>
      </x:c>
      <x:c r="L53" s="33" t="str"/>
      <x:c r="M53" s="36" t="n">
        <x:v>46402</x:v>
      </x:c>
      <x:c r="N53" s="37" t="n">
        <x:v>69</x:v>
      </x:c>
      <x:c r="O53" s="37" t="n">
        <x:v>71</x:v>
      </x:c>
      <x:c r="P53" s="38" t="n">
        <x:v>100</x:v>
      </x:c>
      <x:c r="Q53" s="33" t="str">
        <x:v>At Ask (賣一主動買)</x:v>
      </x:c>
      <x:c r="R53" s="38" t="n">
        <x:v>182.3595</x:v>
      </x:c>
      <x:c r="S53" s="38" t="n">
        <x:v>2765220</x:v>
      </x:c>
      <x:c r="T53" s="38" t="str">
        <x:v>-</x:v>
      </x:c>
      <x:c r="U53" s="38" t="str">
        <x:v>-</x:v>
      </x:c>
      <x:c r="V53" s="38" t="str">
        <x:v>-</x:v>
      </x:c>
      <x:c r="W53" s="38" t="str">
        <x:v>-</x:v>
      </x:c>
      <x:c r="X53" s="33" t="str">
        <x:v>-</x:v>
      </x:c>
      <x:c r="Y53" s="38" t="n">
        <x:v>460870000</x:v>
      </x:c>
      <x:c r="Z53" s="38" t="str">
        <x:v>-</x:v>
      </x:c>
      <x:c r="AA53" s="35" t="str">
        <x:v>Put Ratio Spread (看跌比率價差)</x:v>
      </x:c>
      <x:c r="AB53" s="35" t="str">
        <x:v>非對稱看空</x:v>
      </x:c>
      <x:c r="AC53" s="33" t="str">
        <x:v>C_1793911210000_015</x:v>
      </x:c>
      <x:c r="AD53" s="35" t="str">
        <x:v>Leg 1/2: BUY 46087x NVDA 270115 100.00P</x:v>
      </x:c>
      <x:c r="AE53" s="33" t="str">
        <x:v>多腿</x:v>
      </x:c>
      <x:c r="AF53" s="33" t="str">
        <x:v>Unconfirmed (常規未確認)</x:v>
      </x:c>
      <x:c r="AG53" s="33" t="str">
        <x:v>↓看空</x:v>
      </x:c>
      <x:c r="AH53" s="33" t="str">
        <x:v>普通成交</x:v>
      </x:c>
      <x:c r="AI53" s="33" t="str">
        <x:v>MLAT</x:v>
      </x:c>
      <x:c r="AJ53" s="37" t="n">
        <x:v>46087</x:v>
      </x:c>
      <x:c r="AK53" s="39" t="n">
        <x:v>0.6</x:v>
      </x:c>
      <x:c r="AL53" s="39" t="n">
        <x:v>0.52</x:v>
      </x:c>
      <x:c r="AM53" s="39" t="n">
        <x:v>0.6</x:v>
      </x:c>
      <x:c r="AN53" s="38" t="n">
        <x:v>45.163</x:v>
      </x:c>
      <x:c r="AO53" s="38" t="n">
        <x:v>75.413</x:v>
      </x:c>
      <x:c r="AP53" s="40" t="n">
        <x:v>-0.022838</x:v>
      </x:c>
      <x:c r="AQ53" s="40" t="n">
        <x:v>0.000891</x:v>
      </x:c>
      <x:c r="AR53" s="40" t="n">
        <x:v>0.043628</x:v>
      </x:c>
      <x:c r="AS53" s="40" t="n">
        <x:v>-0.022525</x:v>
      </x:c>
      <x:c r="AT53" s="40" t="n">
        <x:v>-0.007752</x:v>
      </x:c>
      <x:c r="AU53" s="37" t="n">
        <x:v>155403</x:v>
      </x:c>
      <x:c r="AV53" s="37" t="n">
        <x:v>345748</x:v>
      </x:c>
      <x:c r="AW53" s="41" t="n">
        <x:v>0.1333</x:v>
      </x:c>
      <x:c r="AX53" s="41" t="n">
        <x:v>0.44946</x:v>
      </x:c>
      <x:c r="AY53" s="33" t="str">
        <x:v>CBOE</x:v>
      </x:c>
      <x:c r="AZ53" s="33" t="str">
        <x:v>20261117</x:v>
      </x:c>
      <x:c r="BA53" s="33" t="str">
        <x:v>-</x:v>
      </x:c>
      <x:c r="BB53" s="33" t="str">
        <x:v>500687825</x:v>
      </x:c>
      <x:c r="BC53" s="33" t="str">
        <x:v>202597</x:v>
      </x:c>
      <x:c r="BD53" s="33" t="str">
        <x:v>81</x:v>
      </x:c>
      <x:c r="BE53" s="33" t="str">
        <x:v>0</x:v>
      </x:c>
      <x:c r="BF53" s="33" t="str">
        <x:v>MLAT</x:v>
      </x:c>
      <x:c r="BG53" s="33" t="str">
        <x:v>CBOE</x:v>
      </x:c>
      <x:c r="BH53" s="33" t="str">
        <x:v>1</x:v>
      </x:c>
      <x:c r="BI53" s="33" t="str">
        <x:v>10002015</x:v>
      </x:c>
      <x:c r="BJ53" s="33" t="str">
        <x:v>10002116</x:v>
      </x:c>
      <x:c r="BK53" s="33" t="str">
        <x:v>779d35b25b405f9b4dbd161196256b42</x:v>
      </x:c>
      <x:c r="BL53" s="33" t="str">
        <x:v>0</x:v>
      </x:c>
      <x:c r="BM53" s="33" t="str">
        <x:v>5002686742</x:v>
      </x:c>
      <x:c r="BN53" s="33" t="str">
        <x:v>1</x:v>
      </x:c>
      <x:c r="BO53" s="33" t="str">
        <x:v>27</x:v>
      </x:c>
      <x:c r="BP53" s="33" t="str"/>
      <x:c r="BQ53" s="33" t="str">
        <x:v>0</x:v>
      </x:c>
      <x:c r="BR53" s="33" t="str">
        <x:v>27</x:v>
      </x:c>
      <x:c r="BS53" s="33" t="str">
        <x:v>9971306d</x:v>
      </x:c>
      <x:c r="BT53" s="33" t="str">
        <x:v>2026-11-08 01:21:02</x:v>
      </x:c>
      <x:c r="BU53" s="45" t="n">
        <x:f>M53-TODAY()</x:f>
        <x:v>69</x:v>
      </x:c>
    </x:row>
    <x:row r="54" ht="72" customHeight="1">
      <x:c r="A54" s="33" t="str">
        <x:v>15.2</x:v>
      </x:c>
      <x:c r="B54" s="34" t="n">
        <x:v>46331.694560185184</x:v>
      </x:c>
      <x:c r="C54" s="33" t="str">
        <x:v>NVDA</x:v>
      </x:c>
      <x:c r="D54" s="33" t="str">
        <x:v>未审核</x:v>
      </x:c>
      <x:c r="E54" s="35" t="str">
        <x:v>本轮抓取尚未通过逐条复核，按规则显示未审核</x:v>
      </x:c>
      <x:c r="F54" s="33" t="str">
        <x:v>NVDA 270115 150.00P</x:v>
      </x:c>
      <x:c r="G54" s="33" t="str">
        <x:v>主動賣出</x:v>
      </x:c>
      <x:c r="H54" s="33" t="str">
        <x:v>⚡ 重大多腿價差 ($460.9M)</x:v>
      </x:c>
      <x:c r="I54" s="35" t="str">
        <x:v>⚠️ 非對稱比率組合 (數量配比為 46087:30724，具備非線性裸風險敞口)</x:v>
      </x:c>
      <x:c r="J54" s="33" t="str">
        <x:v>2026-11-07 17:21:16</x:v>
      </x:c>
      <x:c r="K54" s="33" t="str">
        <x:v>未审核</x:v>
      </x:c>
      <x:c r="L54" s="33" t="str"/>
      <x:c r="M54" s="36" t="n">
        <x:v>46402</x:v>
      </x:c>
      <x:c r="N54" s="37" t="n">
        <x:v>69</x:v>
      </x:c>
      <x:c r="O54" s="37" t="n">
        <x:v>71</x:v>
      </x:c>
      <x:c r="P54" s="38" t="n">
        <x:v>150</x:v>
      </x:c>
      <x:c r="Q54" s="33" t="str">
        <x:v>At Bid (買一主動賣)</x:v>
      </x:c>
      <x:c r="R54" s="38" t="n">
        <x:v>182.36</x:v>
      </x:c>
      <x:c r="S54" s="38" t="n">
        <x:v>15208380</x:v>
      </x:c>
      <x:c r="T54" s="38" t="str">
        <x:v>-</x:v>
      </x:c>
      <x:c r="U54" s="38" t="str">
        <x:v>-</x:v>
      </x:c>
      <x:c r="V54" s="38" t="str">
        <x:v>-</x:v>
      </x:c>
      <x:c r="W54" s="38" t="str">
        <x:v>-</x:v>
      </x:c>
      <x:c r="X54" s="33" t="str">
        <x:v>-</x:v>
      </x:c>
      <x:c r="Y54" s="38" t="n">
        <x:v>460860000</x:v>
      </x:c>
      <x:c r="Z54" s="38" t="str">
        <x:v>-</x:v>
      </x:c>
      <x:c r="AA54" s="35" t="str">
        <x:v>Put Ratio Spread (看跌比率價差)</x:v>
      </x:c>
      <x:c r="AB54" s="35" t="str">
        <x:v>非對稱看空</x:v>
      </x:c>
      <x:c r="AC54" s="33" t="str">
        <x:v>C_1793911210000_015</x:v>
      </x:c>
      <x:c r="AD54" s="35" t="str">
        <x:v>Leg 2/2: SELL 30724x NVDA 270115 150.00P</x:v>
      </x:c>
      <x:c r="AE54" s="33" t="str">
        <x:v>多腿</x:v>
      </x:c>
      <x:c r="AF54" s="33" t="str">
        <x:v>Unconfirmed (常規未確認)</x:v>
      </x:c>
      <x:c r="AG54" s="33" t="str">
        <x:v>↑看多</x:v>
      </x:c>
      <x:c r="AH54" s="33" t="str">
        <x:v>普通成交</x:v>
      </x:c>
      <x:c r="AI54" s="33" t="str">
        <x:v>MLAT</x:v>
      </x:c>
      <x:c r="AJ54" s="37" t="n">
        <x:v>30724</x:v>
      </x:c>
      <x:c r="AK54" s="39" t="n">
        <x:v>4.95</x:v>
      </x:c>
      <x:c r="AL54" s="39" t="n">
        <x:v>4.95</x:v>
      </x:c>
      <x:c r="AM54" s="39" t="n">
        <x:v>5.1</x:v>
      </x:c>
      <x:c r="AN54" s="38" t="n">
        <x:v>17.745</x:v>
      </x:c>
      <x:c r="AO54" s="38" t="n">
        <x:v>57.772</x:v>
      </x:c>
      <x:c r="AP54" s="40" t="n">
        <x:v>-0.176849</x:v>
      </x:c>
      <x:c r="AQ54" s="40" t="n">
        <x:v>0.005588</x:v>
      </x:c>
      <x:c r="AR54" s="40" t="n">
        <x:v>0.208882</x:v>
      </x:c>
      <x:c r="AS54" s="40" t="n">
        <x:v>-0.081298</x:v>
      </x:c>
      <x:c r="AT54" s="40" t="n">
        <x:v>-0.06409</x:v>
      </x:c>
      <x:c r="AU54" s="37" t="n">
        <x:v>136519</x:v>
      </x:c>
      <x:c r="AV54" s="37" t="n">
        <x:v>253187</x:v>
      </x:c>
      <x:c r="AW54" s="41" t="n">
        <x:v>0.1213</x:v>
      </x:c>
      <x:c r="AX54" s="41" t="n">
        <x:v>0.5392</x:v>
      </x:c>
      <x:c r="AY54" s="33" t="str">
        <x:v>CBOE</x:v>
      </x:c>
      <x:c r="AZ54" s="33" t="str">
        <x:v>20261117</x:v>
      </x:c>
      <x:c r="BA54" s="33" t="str">
        <x:v>-</x:v>
      </x:c>
      <x:c r="BB54" s="33" t="str">
        <x:v>500687832</x:v>
      </x:c>
      <x:c r="BC54" s="33" t="str">
        <x:v>202597</x:v>
      </x:c>
      <x:c r="BD54" s="33" t="str">
        <x:v>81</x:v>
      </x:c>
      <x:c r="BE54" s="33" t="str">
        <x:v>0</x:v>
      </x:c>
      <x:c r="BF54" s="33" t="str">
        <x:v>MLAT</x:v>
      </x:c>
      <x:c r="BG54" s="33" t="str">
        <x:v>CBOE</x:v>
      </x:c>
      <x:c r="BH54" s="33" t="str">
        <x:v>2</x:v>
      </x:c>
      <x:c r="BI54" s="33" t="str">
        <x:v>10002015</x:v>
      </x:c>
      <x:c r="BJ54" s="33" t="str">
        <x:v>10002116</x:v>
      </x:c>
      <x:c r="BK54" s="33" t="str">
        <x:v>015fa23ac26cd0baa4c573eeba89dd26</x:v>
      </x:c>
      <x:c r="BL54" s="33" t="str">
        <x:v>0</x:v>
      </x:c>
      <x:c r="BM54" s="33" t="str">
        <x:v>5002686741</x:v>
      </x:c>
      <x:c r="BN54" s="33" t="str">
        <x:v>1</x:v>
      </x:c>
      <x:c r="BO54" s="33" t="str">
        <x:v>27</x:v>
      </x:c>
      <x:c r="BP54" s="33" t="str"/>
      <x:c r="BQ54" s="33" t="str">
        <x:v>0</x:v>
      </x:c>
      <x:c r="BR54" s="33" t="str">
        <x:v>27</x:v>
      </x:c>
      <x:c r="BS54" s="33" t="str">
        <x:v>9971306d</x:v>
      </x:c>
      <x:c r="BT54" s="33" t="str">
        <x:v>2026-11-08 01:21:02</x:v>
      </x:c>
      <x:c r="BU54" s="45" t="n">
        <x:f>M54-TODAY()</x:f>
        <x:v>69</x:v>
      </x:c>
    </x:row>
    <x:row r="55" ht="72" customHeight="1">
      <x:c r="A55" s="5" t="str">
        <x:v>-</x:v>
      </x:c>
      <x:c r="B55" s="8" t="n">
        <x:v>46331.69175925926</x:v>
      </x:c>
      <x:c r="C55" s="5" t="str">
        <x:v>NVDA</x:v>
      </x:c>
      <x:c r="D55" s="5" t="str">
        <x:v>未审核</x:v>
      </x:c>
      <x:c r="E55" s="7" t="str">
        <x:v>本轮抓取尚未通过逐条复核，按规则显示未审核</x:v>
      </x:c>
      <x:c r="F55" s="5" t="str">
        <x:v>NVDA 270115 185.00P</x:v>
      </x:c>
      <x:c r="G55" s="5" t="str">
        <x:v>主動買入</x:v>
      </x:c>
      <x:c r="H55" s="5" t="str">
        <x:v>📢 超級巨鯨大單 ($92.5M)</x:v>
      </x:c>
      <x:c r="I55" s="7" t="str">
        <x:v>-</x:v>
      </x:c>
      <x:c r="J55" s="5" t="str">
        <x:v>-</x:v>
      </x:c>
      <x:c r="K55" s="5" t="str">
        <x:v>未审核</x:v>
      </x:c>
      <x:c r="L55" s="5" t="str"/>
      <x:c r="M55" s="9" t="n">
        <x:v>46402</x:v>
      </x:c>
      <x:c r="N55" s="10" t="n">
        <x:v>69</x:v>
      </x:c>
      <x:c r="O55" s="10" t="n">
        <x:v>71</x:v>
      </x:c>
      <x:c r="P55" s="11" t="n">
        <x:v>185</x:v>
      </x:c>
      <x:c r="Q55" s="5" t="str">
        <x:v>Mid (中間價撮合)</x:v>
      </x:c>
      <x:c r="R55" s="11" t="n">
        <x:v>182.675</x:v>
      </x:c>
      <x:c r="S55" s="11" t="n">
        <x:v>8520000</x:v>
      </x:c>
      <x:c r="T55" s="11" t="n">
        <x:v>83980000</x:v>
      </x:c>
      <x:c r="U55" s="11" t="n">
        <x:v>38.03</x:v>
      </x:c>
      <x:c r="V55" s="11" t="n">
        <x:v>-8520000</x:v>
      </x:c>
      <x:c r="W55" s="11" t="str">
        <x:v>9.9:1</x:v>
      </x:c>
      <x:c r="X55" s="5" t="str">
        <x:v>167.96</x:v>
      </x:c>
      <x:c r="Y55" s="11" t="n">
        <x:v>92500000</x:v>
      </x:c>
      <x:c r="Z55" s="11" t="n">
        <x:v>-8.06</x:v>
      </x:c>
      <x:c r="AA55" s="7" t="str">
        <x:v>Single Leg Flow (普通單腿異動)</x:v>
      </x:c>
      <x:c r="AB55" s="7" t="str">
        <x:v>看空</x:v>
      </x:c>
      <x:c r="AC55" s="5" t="str">
        <x:v>-</x:v>
      </x:c>
      <x:c r="AD55" s="7" t="str">
        <x:v>Single Leg</x:v>
      </x:c>
      <x:c r="AE55" s="5" t="str">
        <x:v>單腿</x:v>
      </x:c>
      <x:c r="AF55" s="5" t="str">
        <x:v>Unconfirmed (常規未確認)</x:v>
      </x:c>
      <x:c r="AG55" s="5" t="str">
        <x:v>↓看空</x:v>
      </x:c>
      <x:c r="AH55" s="5" t="str">
        <x:v>交叉交易</x:v>
      </x:c>
      <x:c r="AI55" s="5" t="str">
        <x:v>SLCN</x:v>
      </x:c>
      <x:c r="AJ55" s="10" t="n">
        <x:v>5000</x:v>
      </x:c>
      <x:c r="AK55" s="12" t="n">
        <x:v>17.04</x:v>
      </x:c>
      <x:c r="AL55" s="12" t="n">
        <x:v>16.75</x:v>
      </x:c>
      <x:c r="AM55" s="12" t="n">
        <x:v>17.05</x:v>
      </x:c>
      <x:c r="AN55" s="11" t="n">
        <x:v>-1.272</x:v>
      </x:c>
      <x:c r="AO55" s="11" t="n">
        <x:v>50.118</x:v>
      </x:c>
      <x:c r="AP55" s="13" t="n">
        <x:v>-0.466162</x:v>
      </x:c>
      <x:c r="AQ55" s="13" t="n">
        <x:v>0.009952</x:v>
      </x:c>
      <x:c r="AR55" s="13" t="n">
        <x:v>0.31991</x:v>
      </x:c>
      <x:c r="AS55" s="13" t="n">
        <x:v>-0.103458</x:v>
      </x:c>
      <x:c r="AT55" s="13" t="n">
        <x:v>-0.165428</x:v>
      </x:c>
      <x:c r="AU55" s="10" t="n">
        <x:v>11440</x:v>
      </x:c>
      <x:c r="AV55" s="10" t="n">
        <x:v>42977</x:v>
      </x:c>
      <x:c r="AW55" s="14" t="n">
        <x:v>0.1163</x:v>
      </x:c>
      <x:c r="AX55" s="14" t="n">
        <x:v>0.26618</x:v>
      </x:c>
      <x:c r="AY55" s="5" t="str">
        <x:v>#42</x:v>
      </x:c>
      <x:c r="AZ55" s="5" t="str">
        <x:v>20261117</x:v>
      </x:c>
      <x:c r="BA55" s="5" t="str">
        <x:v>-</x:v>
      </x:c>
      <x:c r="BB55" s="5" t="str">
        <x:v>500752330</x:v>
      </x:c>
      <x:c r="BC55" s="5" t="str">
        <x:v>202597</x:v>
      </x:c>
      <x:c r="BD55" s="5" t="str">
        <x:v>81</x:v>
      </x:c>
      <x:c r="BE55" s="5" t="str">
        <x:v>2</x:v>
      </x:c>
      <x:c r="BF55" s="5" t="str">
        <x:v>SLCN</x:v>
      </x:c>
      <x:c r="BG55" s="5" t="str">
        <x:v>SPHR</x:v>
      </x:c>
      <x:c r="BH55" s="5" t="str">
        <x:v>1</x:v>
      </x:c>
      <x:c r="BI55" s="5" t="str">
        <x:v>10002015</x:v>
      </x:c>
      <x:c r="BJ55" s="5" t="str">
        <x:v>10002116</x:v>
      </x:c>
      <x:c r="BK55" s="5" t="str">
        <x:v>8481cb4c3e4e297e7d16a3bcaa3f80b0</x:v>
      </x:c>
      <x:c r="BL55" s="5" t="str">
        <x:v>0</x:v>
      </x:c>
      <x:c r="BM55" s="5" t="str">
        <x:v>5002686692</x:v>
      </x:c>
      <x:c r="BN55" s="5" t="str">
        <x:v>1</x:v>
      </x:c>
      <x:c r="BO55" s="5" t="str">
        <x:v>42</x:v>
      </x:c>
      <x:c r="BP55" s="5" t="str"/>
      <x:c r="BQ55" s="5" t="str">
        <x:v>0</x:v>
      </x:c>
      <x:c r="BR55" s="5" t="str">
        <x:v>42</x:v>
      </x:c>
      <x:c r="BS55" s="5" t="str">
        <x:v>9971306d</x:v>
      </x:c>
      <x:c r="BT55" s="5" t="str">
        <x:v>2026-11-08 01:21:02</x:v>
      </x:c>
      <x:c r="BU55" s="42" t="n">
        <x:f>M55-TODAY()</x:f>
        <x:v>69</x:v>
      </x:c>
    </x:row>
    <x:row r="56" ht="72" customHeight="1">
      <x:c r="A56" s="46" t="str">
        <x:v>16.1</x:v>
      </x:c>
      <x:c r="B56" s="47" t="n">
        <x:v>46331.68980324074</x:v>
      </x:c>
      <x:c r="C56" s="46" t="str">
        <x:v>NVDA</x:v>
      </x:c>
      <x:c r="D56" s="46" t="str">
        <x:v>未审核</x:v>
      </x:c>
      <x:c r="E56" s="48" t="str">
        <x:v>本轮抓取尚未通过逐条复核，按规则显示未审核</x:v>
      </x:c>
      <x:c r="F56" s="46" t="str">
        <x:v>NVDA 270219 135.00P</x:v>
      </x:c>
      <x:c r="G56" s="46" t="str">
        <x:v>主動買入</x:v>
      </x:c>
      <x:c r="H56" s="46" t="str">
        <x:v>⚡ 重大多腿價差 ($108.0M)</x:v>
      </x:c>
      <x:c r="I56" s="48" t="str">
        <x:v>-</x:v>
      </x:c>
      <x:c r="J56" s="46" t="str">
        <x:v>-</x:v>
      </x:c>
      <x:c r="K56" s="46" t="str">
        <x:v>未审核</x:v>
      </x:c>
      <x:c r="L56" s="46" t="str"/>
      <x:c r="M56" s="49" t="n">
        <x:v>46437</x:v>
      </x:c>
      <x:c r="N56" s="50" t="n">
        <x:v>104</x:v>
      </x:c>
      <x:c r="O56" s="50" t="n">
        <x:v>106</x:v>
      </x:c>
      <x:c r="P56" s="51" t="n">
        <x:v>135</x:v>
      </x:c>
      <x:c r="Q56" s="46" t="str">
        <x:v>Mid (中間價撮合)</x:v>
      </x:c>
      <x:c r="R56" s="51" t="n">
        <x:v>183.2</x:v>
      </x:c>
      <x:c r="S56" s="51" t="n">
        <x:v>2888000</x:v>
      </x:c>
      <x:c r="T56" s="51" t="str">
        <x:v>-</x:v>
      </x:c>
      <x:c r="U56" s="51" t="str">
        <x:v>-</x:v>
      </x:c>
      <x:c r="V56" s="51" t="str">
        <x:v>-</x:v>
      </x:c>
      <x:c r="W56" s="51" t="str">
        <x:v>-</x:v>
      </x:c>
      <x:c r="X56" s="46" t="str">
        <x:v>-</x:v>
      </x:c>
      <x:c r="Y56" s="51" t="n">
        <x:v>108000000</x:v>
      </x:c>
      <x:c r="Z56" s="51" t="str">
        <x:v>-</x:v>
      </x:c>
      <x:c r="AA56" s="48" t="str">
        <x:v>Diagonal Spread (對角價差)</x:v>
      </x:c>
      <x:c r="AB56" s="48" t="str">
        <x:v>跨期方向性組合</x:v>
      </x:c>
      <x:c r="AC56" s="46" t="str">
        <x:v>C_1793910799000_016</x:v>
      </x:c>
      <x:c r="AD56" s="48" t="str">
        <x:v>Leg 1/2: BUY 8000x NVDA 270219 135.00P</x:v>
      </x:c>
      <x:c r="AE56" s="46" t="str">
        <x:v>多腿</x:v>
      </x:c>
      <x:c r="AF56" s="46" t="str">
        <x:v>Guaranteed Open (確定性開倉)</x:v>
      </x:c>
      <x:c r="AG56" s="46" t="str">
        <x:v>↓看空</x:v>
      </x:c>
      <x:c r="AH56" s="46" t="str">
        <x:v>交叉交易</x:v>
      </x:c>
      <x:c r="AI56" s="46" t="str">
        <x:v>TLCT</x:v>
      </x:c>
      <x:c r="AJ56" s="50" t="n">
        <x:v>8000</x:v>
      </x:c>
      <x:c r="AK56" s="52" t="n">
        <x:v>3.61</x:v>
      </x:c>
      <x:c r="AL56" s="52" t="n">
        <x:v>3.45</x:v>
      </x:c>
      <x:c r="AM56" s="52" t="n">
        <x:v>3.7</x:v>
      </x:c>
      <x:c r="AN56" s="51" t="n">
        <x:v>26.31</x:v>
      </x:c>
      <x:c r="AO56" s="51" t="n">
        <x:v>55.528</x:v>
      </x:c>
      <x:c r="AP56" s="53" t="n">
        <x:v>-0.116976</x:v>
      </x:c>
      <x:c r="AQ56" s="53" t="n">
        <x:v>0.003607</x:v>
      </x:c>
      <x:c r="AR56" s="53" t="n">
        <x:v>0.19295</x:v>
      </x:c>
      <x:c r="AS56" s="53" t="n">
        <x:v>-0.048055</x:v>
      </x:c>
      <x:c r="AT56" s="53" t="n">
        <x:v>-0.062596</x:v>
      </x:c>
      <x:c r="AU56" s="50" t="n">
        <x:v>8681</x:v>
      </x:c>
      <x:c r="AV56" s="50" t="n">
        <x:v>3492</x:v>
      </x:c>
      <x:c r="AW56" s="54" t="n">
        <x:v>2.291</x:v>
      </x:c>
      <x:c r="AX56" s="54" t="n">
        <x:v>2.48596</x:v>
      </x:c>
      <x:c r="AY56" s="46" t="str">
        <x:v>PHLX</x:v>
      </x:c>
      <x:c r="AZ56" s="46" t="str">
        <x:v>20261117</x:v>
      </x:c>
      <x:c r="BA56" s="46" t="str">
        <x:v>-</x:v>
      </x:c>
      <x:c r="BB56" s="46" t="str">
        <x:v>506366893</x:v>
      </x:c>
      <x:c r="BC56" s="46" t="str">
        <x:v>202597</x:v>
      </x:c>
      <x:c r="BD56" s="46" t="str">
        <x:v>81</x:v>
      </x:c>
      <x:c r="BE56" s="46" t="str">
        <x:v>2</x:v>
      </x:c>
      <x:c r="BF56" s="46" t="str">
        <x:v>TLCT</x:v>
      </x:c>
      <x:c r="BG56" s="46" t="str">
        <x:v>PHLX</x:v>
      </x:c>
      <x:c r="BH56" s="46" t="str">
        <x:v>1</x:v>
      </x:c>
      <x:c r="BI56" s="46" t="str">
        <x:v>10002015</x:v>
      </x:c>
      <x:c r="BJ56" s="46" t="str">
        <x:v>10002116</x:v>
      </x:c>
      <x:c r="BK56" s="46" t="str">
        <x:v>2ee56a8889ca1a977af799b8df85dbcb</x:v>
      </x:c>
      <x:c r="BL56" s="46" t="str">
        <x:v>0</x:v>
      </x:c>
      <x:c r="BM56" s="46" t="str">
        <x:v>5002686635</x:v>
      </x:c>
      <x:c r="BN56" s="46" t="str">
        <x:v>1</x:v>
      </x:c>
      <x:c r="BO56" s="46" t="str">
        <x:v>39</x:v>
      </x:c>
      <x:c r="BP56" s="46" t="str"/>
      <x:c r="BQ56" s="46" t="str">
        <x:v>0</x:v>
      </x:c>
      <x:c r="BR56" s="46" t="str">
        <x:v>39</x:v>
      </x:c>
      <x:c r="BS56" s="46" t="str">
        <x:v>9971306d</x:v>
      </x:c>
      <x:c r="BT56" s="46" t="str">
        <x:v>2026-11-08 01:21:02</x:v>
      </x:c>
      <x:c r="BU56" s="73" t="n">
        <x:f>M56-TODAY()</x:f>
        <x:v>104</x:v>
      </x:c>
    </x:row>
    <x:row r="57" ht="72" customHeight="1">
      <x:c r="A57" s="46" t="str">
        <x:v>16.2</x:v>
      </x:c>
      <x:c r="B57" s="47" t="n">
        <x:v>46331.68980324074</x:v>
      </x:c>
      <x:c r="C57" s="46" t="str">
        <x:v>NVDA</x:v>
      </x:c>
      <x:c r="D57" s="46" t="str">
        <x:v>未审核</x:v>
      </x:c>
      <x:c r="E57" s="48" t="str">
        <x:v>本轮抓取尚未通过逐条复核，按规则显示未审核</x:v>
      </x:c>
      <x:c r="F57" s="46" t="str">
        <x:v>NVDA 261113 145.00P</x:v>
      </x:c>
      <x:c r="G57" s="46" t="str">
        <x:v>中性</x:v>
      </x:c>
      <x:c r="H57" s="46" t="str">
        <x:v>⚡ 重大多腿價差 ($116.0M)</x:v>
      </x:c>
      <x:c r="I57" s="48" t="str">
        <x:v>-</x:v>
      </x:c>
      <x:c r="J57" s="46" t="str">
        <x:v>-</x:v>
      </x:c>
      <x:c r="K57" s="46" t="str">
        <x:v>未审核</x:v>
      </x:c>
      <x:c r="L57" s="46" t="str"/>
      <x:c r="M57" s="49" t="n">
        <x:v>46339</x:v>
      </x:c>
      <x:c r="N57" s="50" t="n">
        <x:v>6</x:v>
      </x:c>
      <x:c r="O57" s="50" t="n">
        <x:v>8</x:v>
      </x:c>
      <x:c r="P57" s="51" t="n">
        <x:v>145</x:v>
      </x:c>
      <x:c r="Q57" s="46" t="str">
        <x:v>Mid (中間價撮合)</x:v>
      </x:c>
      <x:c r="R57" s="51" t="n">
        <x:v>183.19</x:v>
      </x:c>
      <x:c r="S57" s="51" t="n">
        <x:v>512000</x:v>
      </x:c>
      <x:c r="T57" s="51" t="str">
        <x:v>-</x:v>
      </x:c>
      <x:c r="U57" s="51" t="str">
        <x:v>-</x:v>
      </x:c>
      <x:c r="V57" s="51" t="str">
        <x:v>-</x:v>
      </x:c>
      <x:c r="W57" s="51" t="str">
        <x:v>-</x:v>
      </x:c>
      <x:c r="X57" s="46" t="str">
        <x:v>-</x:v>
      </x:c>
      <x:c r="Y57" s="51" t="n">
        <x:v>116000000</x:v>
      </x:c>
      <x:c r="Z57" s="51" t="str">
        <x:v>-</x:v>
      </x:c>
      <x:c r="AA57" s="48" t="str">
        <x:v>Diagonal Spread (對角價差)</x:v>
      </x:c>
      <x:c r="AB57" s="48" t="str">
        <x:v>跨期方向性組合</x:v>
      </x:c>
      <x:c r="AC57" s="46" t="str">
        <x:v>C_1793910799000_016</x:v>
      </x:c>
      <x:c r="AD57" s="48" t="str">
        <x:v>Leg 2/2: SELL 8000x NVDA 261113 145.00P</x:v>
      </x:c>
      <x:c r="AE57" s="46" t="str">
        <x:v>多腿</x:v>
      </x:c>
      <x:c r="AF57" s="46" t="str">
        <x:v>Guaranteed Open (確定性開倉)</x:v>
      </x:c>
      <x:c r="AG57" s="46" t="str">
        <x:v>中性</x:v>
      </x:c>
      <x:c r="AH57" s="46" t="str">
        <x:v>交叉交易</x:v>
      </x:c>
      <x:c r="AI57" s="46" t="str">
        <x:v>TLCT</x:v>
      </x:c>
      <x:c r="AJ57" s="50" t="n">
        <x:v>8000</x:v>
      </x:c>
      <x:c r="AK57" s="52" t="n">
        <x:v>0.64</x:v>
      </x:c>
      <x:c r="AL57" s="52" t="n">
        <x:v>0.63</x:v>
      </x:c>
      <x:c r="AM57" s="52" t="n">
        <x:v>0.65</x:v>
      </x:c>
      <x:c r="AN57" s="51" t="n">
        <x:v>20.847</x:v>
      </x:c>
      <x:c r="AO57" s="51" t="n">
        <x:v>101.349</x:v>
      </x:c>
      <x:c r="AP57" s="53" t="n">
        <x:v>-0.054437</x:v>
      </x:c>
      <x:c r="AQ57" s="53" t="n">
        <x:v>0.004027</x:v>
      </x:c>
      <x:c r="AR57" s="53" t="n">
        <x:v>0.02983</x:v>
      </x:c>
      <x:c r="AS57" s="53" t="n">
        <x:v>-0.178829</x:v>
      </x:c>
      <x:c r="AT57" s="53" t="n">
        <x:v>-0.002186</x:v>
      </x:c>
      <x:c r="AU57" s="50" t="n">
        <x:v>13687</x:v>
      </x:c>
      <x:c r="AV57" s="50" t="n">
        <x:v>2870</x:v>
      </x:c>
      <x:c r="AW57" s="54" t="n">
        <x:v>2.7875</x:v>
      </x:c>
      <x:c r="AX57" s="54" t="n">
        <x:v>4.76898</x:v>
      </x:c>
      <x:c r="AY57" s="46" t="str">
        <x:v>PHLX</x:v>
      </x:c>
      <x:c r="AZ57" s="46" t="str">
        <x:v>20261117</x:v>
      </x:c>
      <x:c r="BA57" s="46" t="str">
        <x:v>-</x:v>
      </x:c>
      <x:c r="BB57" s="46" t="str">
        <x:v>508486944</x:v>
      </x:c>
      <x:c r="BC57" s="46" t="str">
        <x:v>202597</x:v>
      </x:c>
      <x:c r="BD57" s="46" t="str">
        <x:v>81</x:v>
      </x:c>
      <x:c r="BE57" s="46" t="str">
        <x:v>2</x:v>
      </x:c>
      <x:c r="BF57" s="46" t="str">
        <x:v>TLCT</x:v>
      </x:c>
      <x:c r="BG57" s="46" t="str">
        <x:v>PHLX</x:v>
      </x:c>
      <x:c r="BH57" s="46" t="str">
        <x:v>3</x:v>
      </x:c>
      <x:c r="BI57" s="46" t="str">
        <x:v>10002015</x:v>
      </x:c>
      <x:c r="BJ57" s="46" t="str">
        <x:v>10002116</x:v>
      </x:c>
      <x:c r="BK57" s="46" t="str">
        <x:v>3705f53b3413e173cb1d22a2619c1406</x:v>
      </x:c>
      <x:c r="BL57" s="46" t="str">
        <x:v>0</x:v>
      </x:c>
      <x:c r="BM57" s="46" t="str">
        <x:v>5002686634</x:v>
      </x:c>
      <x:c r="BN57" s="46" t="str">
        <x:v>1</x:v>
      </x:c>
      <x:c r="BO57" s="46" t="str">
        <x:v>39</x:v>
      </x:c>
      <x:c r="BP57" s="46" t="str"/>
      <x:c r="BQ57" s="46" t="str">
        <x:v>0</x:v>
      </x:c>
      <x:c r="BR57" s="46" t="str">
        <x:v>39</x:v>
      </x:c>
      <x:c r="BS57" s="46" t="str">
        <x:v>9971306d</x:v>
      </x:c>
      <x:c r="BT57" s="46" t="str">
        <x:v>2026-11-08 01:21:02</x:v>
      </x:c>
      <x:c r="BU57" s="73" t="n">
        <x:f>M57-TODAY()</x:f>
        <x:v>6</x:v>
      </x:c>
    </x:row>
    <x:row r="58" ht="72" customHeight="1">
      <x:c r="A58" s="5" t="str">
        <x:v>-</x:v>
      </x:c>
      <x:c r="B58" s="8" t="n">
        <x:v>46331.688576388886</x:v>
      </x:c>
      <x:c r="C58" s="5" t="str">
        <x:v>NVDA</x:v>
      </x:c>
      <x:c r="D58" s="5" t="str">
        <x:v>未审核</x:v>
      </x:c>
      <x:c r="E58" s="7" t="str">
        <x:v>本轮抓取尚未通过逐条复核，按规则显示未审核</x:v>
      </x:c>
      <x:c r="F58" s="5" t="str">
        <x:v>NVDA 261204 210.00C</x:v>
      </x:c>
      <x:c r="G58" s="5" t="str">
        <x:v>主動買入</x:v>
      </x:c>
      <x:c r="H58" s="5" t="str">
        <x:v>🔥 跨市場確定開倉 ($52.5M)</x:v>
      </x:c>
      <x:c r="I58" s="7" t="str">
        <x:v>-</x:v>
      </x:c>
      <x:c r="J58" s="5" t="str">
        <x:v>-</x:v>
      </x:c>
      <x:c r="K58" s="5" t="str">
        <x:v>未审核</x:v>
      </x:c>
      <x:c r="L58" s="5" t="str"/>
      <x:c r="M58" s="9" t="n">
        <x:v>46360</x:v>
      </x:c>
      <x:c r="N58" s="10" t="n">
        <x:v>27</x:v>
      </x:c>
      <x:c r="O58" s="10" t="n">
        <x:v>29</x:v>
      </x:c>
      <x:c r="P58" s="11" t="n">
        <x:v>210</x:v>
      </x:c>
      <x:c r="Q58" s="5" t="str">
        <x:v>Mid (中間價撮合)</x:v>
      </x:c>
      <x:c r="R58" s="11" t="n">
        <x:v>182.255</x:v>
      </x:c>
      <x:c r="S58" s="11" t="n">
        <x:v>824508</x:v>
      </x:c>
      <x:c r="T58" s="11" t="str">
        <x:v>+∞</x:v>
      </x:c>
      <x:c r="U58" s="11" t="n">
        <x:v>13.94</x:v>
      </x:c>
      <x:c r="V58" s="11" t="n">
        <x:v>-824508</x:v>
      </x:c>
      <x:c r="W58" s="11" t="str">
        <x:v>∞:1</x:v>
      </x:c>
      <x:c r="X58" s="5" t="str">
        <x:v>213.30</x:v>
      </x:c>
      <x:c r="Y58" s="11" t="n">
        <x:v>52500000</x:v>
      </x:c>
      <x:c r="Z58" s="11" t="n">
        <x:v>17.03</x:v>
      </x:c>
      <x:c r="AA58" s="7" t="str">
        <x:v>Aggressive Call Sweep (激進看漲掃單)</x:v>
      </x:c>
      <x:c r="AB58" s="7" t="str">
        <x:v>強烈看多</x:v>
      </x:c>
      <x:c r="AC58" s="5" t="str">
        <x:v>-</x:v>
      </x:c>
      <x:c r="AD58" s="7" t="str">
        <x:v>Single Leg</x:v>
      </x:c>
      <x:c r="AE58" s="5" t="str">
        <x:v>單腿</x:v>
      </x:c>
      <x:c r="AF58" s="5" t="str">
        <x:v>Guaranteed Open (確定性開倉)</x:v>
      </x:c>
      <x:c r="AG58" s="5" t="str">
        <x:v>↑看多</x:v>
      </x:c>
      <x:c r="AH58" s="5" t="str">
        <x:v>跨市場撮單 普通成交</x:v>
      </x:c>
      <x:c r="AI58" s="5" t="str">
        <x:v>AUTO ISOI</x:v>
      </x:c>
      <x:c r="AJ58" s="10" t="n">
        <x:v>2500</x:v>
      </x:c>
      <x:c r="AK58" s="12" t="n">
        <x:v>3.298032</x:v>
      </x:c>
      <x:c r="AL58" s="12" t="n">
        <x:v>3.15</x:v>
      </x:c>
      <x:c r="AM58" s="12" t="n">
        <x:v>3.3</x:v>
      </x:c>
      <x:c r="AN58" s="11" t="n">
        <x:v>15.223</x:v>
      </x:c>
      <x:c r="AO58" s="11" t="n">
        <x:v>54.337</x:v>
      </x:c>
      <x:c r="AP58" s="13" t="n">
        <x:v>0.214888</x:v>
      </x:c>
      <x:c r="AQ58" s="13" t="n">
        <x:v>0.0104</x:v>
      </x:c>
      <x:c r="AR58" s="13" t="n">
        <x:v>0.150971</x:v>
      </x:c>
      <x:c r="AS58" s="13" t="n">
        <x:v>-0.145696</x:v>
      </x:c>
      <x:c r="AT58" s="13" t="n">
        <x:v>0.02878</x:v>
      </x:c>
      <x:c r="AU58" s="10" t="n">
        <x:v>9646</x:v>
      </x:c>
      <x:c r="AV58" s="10" t="n">
        <x:v>1653</x:v>
      </x:c>
      <x:c r="AW58" s="14" t="n">
        <x:v>1.5124</x:v>
      </x:c>
      <x:c r="AX58" s="14" t="n">
        <x:v>5.83545</x:v>
      </x:c>
      <x:c r="AY58" s="5" t="str">
        <x:v>AMEX,BOX,CBOE,#28,EDGX,#30,ISE,#32,MIAX,ARCA,MPRL,NSDQ,BX,#38,PHLX,BZX,MEMX,#42,#43,#44</x:v>
      </x:c>
      <x:c r="AZ58" s="5" t="str">
        <x:v>20261117</x:v>
      </x:c>
      <x:c r="BA58" s="5" t="str">
        <x:v>-</x:v>
      </x:c>
      <x:c r="BB58" s="5" t="str">
        <x:v>508924204</x:v>
      </x:c>
      <x:c r="BC58" s="5" t="str">
        <x:v>202597</x:v>
      </x:c>
      <x:c r="BD58" s="5" t="str">
        <x:v>81</x:v>
      </x:c>
      <x:c r="BE58" s="5" t="str">
        <x:v>1</x:v>
      </x:c>
      <x:c r="BF58" s="5" t="str"/>
      <x:c r="BG58" s="5" t="str"/>
      <x:c r="BH58" s="5" t="str">
        <x:v>2</x:v>
      </x:c>
      <x:c r="BI58" s="5" t="str">
        <x:v>10002015</x:v>
      </x:c>
      <x:c r="BJ58" s="5" t="str">
        <x:v>10002116</x:v>
      </x:c>
      <x:c r="BK58" s="5" t="str">
        <x:v>8d6a81d7bd5dfdb4a208488b5fae7567</x:v>
      </x:c>
      <x:c r="BL58" s="5" t="str">
        <x:v>0</x:v>
      </x:c>
      <x:c r="BM58" s="5" t="str">
        <x:v>5002686592</x:v>
      </x:c>
      <x:c r="BN58" s="5" t="str">
        <x:v>1</x:v>
      </x:c>
      <x:c r="BO58" s="5" t="str"/>
      <x:c r="BP58" s="5" t="str">
        <x:v>508924204_1793910693_7704787758379696128_1793910693_7704787758379696212</x:v>
      </x:c>
      <x:c r="BQ58" s="5" t="str">
        <x:v>1</x:v>
      </x:c>
      <x:c r="BR58" s="5" t="str">
        <x:v>25</x:v>
      </x:c>
      <x:c r="BS58" s="5" t="str">
        <x:v>9971306d</x:v>
      </x:c>
      <x:c r="BT58" s="5" t="str">
        <x:v>2026-11-08 01:21:02</x:v>
      </x:c>
      <x:c r="BU58" s="42" t="n">
        <x:f>M58-TODAY()</x:f>
        <x:v>27</x:v>
      </x:c>
    </x:row>
  </x:sheetData>
  <x:pageMargins left="0.7" right="0.7" top="0.75" bottom="0.75" header="0.3" footer="0.3"/>
  <x:tableParts count="1">
    <x:tablePart xmlns:r="http://schemas.openxmlformats.org/officeDocument/2006/relationships" r:id="R7d0e6423769744f2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2" hidden="0" customWidth="1"/>
    <x:col min="4" max="4" width="24" hidden="0" customWidth="1"/>
    <x:col min="5" max="5" width="64" hidden="0" customWidth="1"/>
    <x:col min="6" max="6" width="31" hidden="0" customWidth="1"/>
    <x:col min="7" max="7" width="16" hidden="0" customWidth="1"/>
    <x:col min="8" max="8" width="42" hidden="0" customWidth="1"/>
    <x:col min="9" max="9" width="44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44" hidden="0" customWidth="1"/>
    <x:col min="28" max="28" width="44" hidden="0" customWidth="1"/>
    <x:col min="29" max="29" width="16" hidden="0" customWidth="1"/>
    <x:col min="30" max="30" width="44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  <x:col min="58" max="58" width="16" hidden="0" customWidth="1"/>
    <x:col min="59" max="59" width="16" hidden="0" customWidth="1"/>
    <x:col min="60" max="60" width="16" hidden="0" customWidth="1"/>
    <x:col min="61" max="61" width="16" hidden="0" customWidth="1"/>
    <x:col min="62" max="62" width="16" hidden="0" customWidth="1"/>
    <x:col min="63" max="63" width="38" hidden="0" customWidth="1"/>
    <x:col min="64" max="64" width="16" hidden="0" customWidth="1"/>
    <x:col min="65" max="65" width="16" hidden="0" customWidth="1"/>
    <x:col min="66" max="66" width="16" hidden="0" customWidth="1"/>
    <x:col min="67" max="67" width="16" hidden="0" customWidth="1"/>
    <x:col min="68" max="68" width="16" hidden="0" customWidth="1"/>
    <x:col min="69" max="69" width="16" hidden="0" customWidth="1"/>
    <x:col min="70" max="70" width="16" hidden="0" customWidth="1"/>
    <x:col min="71" max="71" width="25" hidden="0" customWidth="1"/>
    <x:col min="72" max="72" width="25" hidden="0" customWidth="1"/>
    <x:col min="73" max="73" width="16" hidden="0" customWidth="1"/>
  </x:cols>
  <x:sheetData>
    <x:row r="1" ht="42" customHeight="1">
      <x:c r="A1" s="4" t="str">
        <x:v>群組</x:v>
      </x:c>
      <x:c r="B1" s="4" t="str">
        <x:v>成交時間(美東)</x:v>
      </x:c>
      <x:c r="C1" s="4" t="str">
        <x:v>名稱</x:v>
      </x:c>
      <x:c r="D1" s="4" t="str">
        <x:v>模型审核结论</x:v>
      </x:c>
      <x:c r="E1" s="4" t="str">
        <x:v>模型审核备注</x:v>
      </x:c>
      <x:c r="F1" s="4" t="str">
        <x:v>合約代碼</x:v>
      </x:c>
      <x:c r="G1" s="4" t="str">
        <x:v>成交方向</x:v>
      </x:c>
      <x:c r="H1" s="4" t="str">
        <x:v>異動告警標籤</x:v>
      </x:c>
      <x:c r="I1" s="4" t="str">
        <x:v>LLM復核備註</x:v>
      </x:c>
      <x:c r="J1" s="4" t="str">
        <x:v>LLM復核時間</x:v>
      </x:c>
      <x:c r="K1" s="4" t="str">
        <x:v>模型审核来源</x:v>
      </x:c>
      <x:c r="L1" s="4" t="str">
        <x:v>模型审核时间</x:v>
      </x:c>
      <x:c r="M1" s="4" t="str">
        <x:v>到期日</x:v>
      </x:c>
      <x:c r="N1" s="4" t="str">
        <x:v>距到期日</x:v>
      </x:c>
      <x:c r="O1" s="4" t="str">
        <x:v>實算DTE</x:v>
      </x:c>
      <x:c r="P1" s="4" t="str">
        <x:v>執行價格</x:v>
      </x:c>
      <x:c r="Q1" s="4" t="str">
        <x:v>成交位置</x:v>
      </x:c>
      <x:c r="R1" s="4" t="str">
        <x:v>標的價格</x:v>
      </x:c>
      <x:c r="S1" s="4" t="str">
        <x:v>成交額</x:v>
      </x:c>
      <x:c r="T1" s="4" t="str">
        <x:v>最大盈利($)</x:v>
      </x:c>
      <x:c r="U1" s="4" t="str">
        <x:v>盈利概率(%)</x:v>
      </x:c>
      <x:c r="V1" s="4" t="str">
        <x:v>最大虧損($)</x:v>
      </x:c>
      <x:c r="W1" s="4" t="str">
        <x:v>盈虧比</x:v>
      </x:c>
      <x:c r="X1" s="4" t="str">
        <x:v>盈虧平衡點</x:v>
      </x:c>
      <x:c r="Y1" s="4" t="str">
        <x:v>名義本金($)</x:v>
      </x:c>
      <x:c r="Z1" s="4" t="str">
        <x:v>距平衡點漲跌(%)</x:v>
      </x:c>
      <x:c r="AA1" s="4" t="str">
        <x:v>策略類型</x:v>
      </x:c>
      <x:c r="AB1" s="4" t="str">
        <x:v>策略意圖</x:v>
      </x:c>
      <x:c r="AC1" s="4" t="str">
        <x:v>組合關聯ID</x:v>
      </x:c>
      <x:c r="AD1" s="4" t="str">
        <x:v>組合腿信息</x:v>
      </x:c>
      <x:c r="AE1" s="4" t="str">
        <x:v>單腿/多腿</x:v>
      </x:c>
      <x:c r="AF1" s="4" t="str">
        <x:v>開平倉性質</x:v>
      </x:c>
      <x:c r="AG1" s="4" t="str">
        <x:v>市場情緒</x:v>
      </x:c>
      <x:c r="AH1" s="4" t="str">
        <x:v>訂單類型</x:v>
      </x:c>
      <x:c r="AI1" s="4" t="str">
        <x:v>成交類型</x:v>
      </x:c>
      <x:c r="AJ1" s="4" t="str">
        <x:v>成交量</x:v>
      </x:c>
      <x:c r="AK1" s="4" t="str">
        <x:v>成交價</x:v>
      </x:c>
      <x:c r="AL1" s="4" t="str">
        <x:v>買價</x:v>
      </x:c>
      <x:c r="AM1" s="4" t="str">
        <x:v>賣價</x:v>
      </x:c>
      <x:c r="AN1" s="4" t="str">
        <x:v>溢價程度(%)</x:v>
      </x:c>
      <x:c r="AO1" s="4" t="str">
        <x:v>引伸波幅(%)</x:v>
      </x:c>
      <x:c r="AP1" s="4" t="str">
        <x:v>Delta</x:v>
      </x:c>
      <x:c r="AQ1" s="4" t="str">
        <x:v>Gamma</x:v>
      </x:c>
      <x:c r="AR1" s="4" t="str">
        <x:v>Vega</x:v>
      </x:c>
      <x:c r="AS1" s="4" t="str">
        <x:v>Theta</x:v>
      </x:c>
      <x:c r="AT1" s="4" t="str">
        <x:v>Rho</x:v>
      </x:c>
      <x:c r="AU1" s="4" t="str">
        <x:v>累計成交量</x:v>
      </x:c>
      <x:c r="AV1" s="4" t="str">
        <x:v>持倉量</x:v>
      </x:c>
      <x:c r="AW1" s="4" t="str">
        <x:v>單筆量/持倉量</x:v>
      </x:c>
      <x:c r="AX1" s="4" t="str">
        <x:v>累計成交量/持倉量</x:v>
      </x:c>
      <x:c r="AY1" s="4" t="str">
        <x:v>交易所</x:v>
      </x:c>
      <x:c r="AZ1" s="4" t="str">
        <x:v>財經披露</x:v>
      </x:c>
      <x:c r="BA1" s="4" t="str">
        <x:v>公司行動</x:v>
      </x:c>
      <x:c r="BB1" s="4" t="str">
        <x:v>f6</x:v>
      </x:c>
      <x:c r="BC1" s="4" t="str">
        <x:v>f9</x:v>
      </x:c>
      <x:c r="BD1" s="4" t="str">
        <x:v>f12</x:v>
      </x:c>
      <x:c r="BE1" s="4" t="str">
        <x:v>f29</x:v>
      </x:c>
      <x:c r="BF1" s="4" t="str">
        <x:v>f31</x:v>
      </x:c>
      <x:c r="BG1" s="4" t="str">
        <x:v>f32</x:v>
      </x:c>
      <x:c r="BH1" s="4" t="str">
        <x:v>f33</x:v>
      </x:c>
      <x:c r="BI1" s="4" t="str">
        <x:v>f35</x:v>
      </x:c>
      <x:c r="BJ1" s="4" t="str">
        <x:v>f36</x:v>
      </x:c>
      <x:c r="BK1" s="4" t="str">
        <x:v>f37</x:v>
      </x:c>
      <x:c r="BL1" s="4" t="str">
        <x:v>f38</x:v>
      </x:c>
      <x:c r="BM1" s="4" t="str">
        <x:v>f40</x:v>
      </x:c>
      <x:c r="BN1" s="4" t="str">
        <x:v>f41</x:v>
      </x:c>
      <x:c r="BO1" s="4" t="str">
        <x:v>f42</x:v>
      </x:c>
      <x:c r="BP1" s="4" t="str">
        <x:v>f43</x:v>
      </x:c>
      <x:c r="BQ1" s="4" t="str">
        <x:v>f44</x:v>
      </x:c>
      <x:c r="BR1" s="4" t="str">
        <x:v>f48</x:v>
      </x:c>
      <x:c r="BS1" s="4" t="str">
        <x:v>來源快照</x:v>
      </x:c>
      <x:c r="BT1" s="4" t="str">
        <x:v>首次出現</x:v>
      </x:c>
      <x:c r="BU1" s="4" t="str">
        <x:v>距今到期日</x:v>
      </x:c>
    </x:row>
    <x:row r="2" ht="72" customHeight="1">
      <x:c r="A2" s="15" t="str">
        <x:v>1.1</x:v>
      </x:c>
      <x:c r="B2" s="16" t="n">
        <x:v>46332.625810185185</x:v>
      </x:c>
      <x:c r="C2" s="15" t="str">
        <x:v>TSLA</x:v>
      </x:c>
      <x:c r="D2" s="15" t="str">
        <x:v>未审核</x:v>
      </x:c>
      <x:c r="E2" s="17" t="str">
        <x:v>本轮抓取尚未通过逐条复核，按规则显示未审核</x:v>
      </x:c>
      <x:c r="F2" s="15" t="str">
        <x:v>TSLA 281215 180.00P</x:v>
      </x:c>
      <x:c r="G2" s="15" t="str">
        <x:v>主動賣出</x:v>
      </x:c>
      <x:c r="H2" s="15" t="str">
        <x:v>⚡ 重大多腿價差 ($86.6M)</x:v>
      </x:c>
      <x:c r="I2" s="17" t="str">
        <x:v>⚠️ 非對稱比率組合 (數量配比為 4809:2740，具備非線性裸風險敞口)</x:v>
      </x:c>
      <x:c r="J2" s="15" t="str">
        <x:v>2026-11-07 17:21:16</x:v>
      </x:c>
      <x:c r="K2" s="15" t="str">
        <x:v>未审核</x:v>
      </x:c>
      <x:c r="L2" s="15" t="str"/>
      <x:c r="M2" s="18" t="n">
        <x:v>47102</x:v>
      </x:c>
      <x:c r="N2" s="19" t="n">
        <x:v>769</x:v>
      </x:c>
      <x:c r="O2" s="19" t="n">
        <x:v>770</x:v>
      </x:c>
      <x:c r="P2" s="20" t="n">
        <x:v>180</x:v>
      </x:c>
      <x:c r="Q2" s="15" t="str">
        <x:v>At Bid (買一主動賣)</x:v>
      </x:c>
      <x:c r="R2" s="20" t="n">
        <x:v>359.69</x:v>
      </x:c>
      <x:c r="S2" s="20" t="n">
        <x:v>6900915</x:v>
      </x:c>
      <x:c r="T2" s="20" t="str">
        <x:v>-</x:v>
      </x:c>
      <x:c r="U2" s="20" t="str">
        <x:v>-</x:v>
      </x:c>
      <x:c r="V2" s="20" t="str">
        <x:v>-</x:v>
      </x:c>
      <x:c r="W2" s="20" t="str">
        <x:v>-</x:v>
      </x:c>
      <x:c r="X2" s="15" t="str">
        <x:v>-</x:v>
      </x:c>
      <x:c r="Y2" s="20" t="n">
        <x:v>86562000</x:v>
      </x:c>
      <x:c r="Z2" s="20" t="str">
        <x:v>-</x:v>
      </x:c>
      <x:c r="AA2" s="17" t="str">
        <x:v>Put Ratio Spread (看跌比率價差)</x:v>
      </x:c>
      <x:c r="AB2" s="17" t="str">
        <x:v>非對稱看空</x:v>
      </x:c>
      <x:c r="AC2" s="15" t="str">
        <x:v>C_1793991670000_001</x:v>
      </x:c>
      <x:c r="AD2" s="17" t="str">
        <x:v>Leg 1/2: SELL 4809x TSLA 281215 180.00P</x:v>
      </x:c>
      <x:c r="AE2" s="15" t="str">
        <x:v>多腿</x:v>
      </x:c>
      <x:c r="AF2" s="15" t="str">
        <x:v>Guaranteed Open (確定性開倉)</x:v>
      </x:c>
      <x:c r="AG2" s="15" t="str">
        <x:v>↑看多</x:v>
      </x:c>
      <x:c r="AH2" s="15" t="str">
        <x:v>現場交易</x:v>
      </x:c>
      <x:c r="AI2" s="15" t="str">
        <x:v>MLFT</x:v>
      </x:c>
      <x:c r="AJ2" s="19" t="n">
        <x:v>4809</x:v>
      </x:c>
      <x:c r="AK2" s="21" t="n">
        <x:v>14.35</x:v>
      </x:c>
      <x:c r="AL2" s="21" t="n">
        <x:v>14.35</x:v>
      </x:c>
      <x:c r="AM2" s="21" t="n">
        <x:v>15.3</x:v>
      </x:c>
      <x:c r="AN2" s="20" t="n">
        <x:v>49.956</x:v>
      </x:c>
      <x:c r="AO2" s="20" t="n">
        <x:v>52.448</x:v>
      </x:c>
      <x:c r="AP2" s="22" t="n">
        <x:v>-0.083253</x:v>
      </x:c>
      <x:c r="AQ2" s="22" t="n">
        <x:v>0.000566</x:v>
      </x:c>
      <x:c r="AR2" s="22" t="n">
        <x:v>0.802752</x:v>
      </x:c>
      <x:c r="AS2" s="22" t="n">
        <x:v>-0.023469</x:v>
      </x:c>
      <x:c r="AT2" s="22" t="n">
        <x:v>-0.709115</x:v>
      </x:c>
      <x:c r="AU2" s="19" t="n">
        <x:v>4919</x:v>
      </x:c>
      <x:c r="AV2" s="19" t="n">
        <x:v>845</x:v>
      </x:c>
      <x:c r="AW2" s="23" t="n">
        <x:v>5.6911</x:v>
      </x:c>
      <x:c r="AX2" s="23" t="n">
        <x:v>5.8213</x:v>
      </x:c>
      <x:c r="AY2" s="15" t="str">
        <x:v>BOX</x:v>
      </x:c>
      <x:c r="AZ2" s="15" t="str">
        <x:v>20261021</x:v>
      </x:c>
      <x:c r="BA2" s="15" t="str">
        <x:v>-</x:v>
      </x:c>
      <x:c r="BB2" s="15" t="str">
        <x:v>502456865</x:v>
      </x:c>
      <x:c r="BC2" s="15" t="str">
        <x:v>201335</x:v>
      </x:c>
      <x:c r="BD2" s="15" t="str">
        <x:v>81</x:v>
      </x:c>
      <x:c r="BE2" s="15" t="str">
        <x:v>4</x:v>
      </x:c>
      <x:c r="BF2" s="15" t="str">
        <x:v>MLFT</x:v>
      </x:c>
      <x:c r="BG2" s="15" t="str">
        <x:v>BOX</x:v>
      </x:c>
      <x:c r="BH2" s="15" t="str">
        <x:v>2</x:v>
      </x:c>
      <x:c r="BI2" s="15" t="str">
        <x:v>10002468</x:v>
      </x:c>
      <x:c r="BJ2" s="15" t="str">
        <x:v>10002136</x:v>
      </x:c>
      <x:c r="BK2" s="15" t="str">
        <x:v>e1eb7f28e1eacb5602bc2dd7289951bf</x:v>
      </x:c>
      <x:c r="BL2" s="15" t="str">
        <x:v>0</x:v>
      </x:c>
      <x:c r="BM2" s="15" t="str">
        <x:v>5002689472</x:v>
      </x:c>
      <x:c r="BN2" s="15" t="str">
        <x:v>1</x:v>
      </x:c>
      <x:c r="BO2" s="15" t="str">
        <x:v>26</x:v>
      </x:c>
      <x:c r="BP2" s="15" t="str"/>
      <x:c r="BQ2" s="15" t="str">
        <x:v>0</x:v>
      </x:c>
      <x:c r="BR2" s="15" t="str">
        <x:v>26</x:v>
      </x:c>
      <x:c r="BS2" s="15" t="str">
        <x:v>225c4d4c</x:v>
      </x:c>
      <x:c r="BT2" s="15" t="str">
        <x:v>2026-11-08 01:21:02</x:v>
      </x:c>
      <x:c r="BU2" s="43" t="n">
        <x:f>M2-TODAY()</x:f>
        <x:v>769</x:v>
      </x:c>
    </x:row>
    <x:row r="3" ht="72" customHeight="1">
      <x:c r="A3" s="15" t="str">
        <x:v>1.2</x:v>
      </x:c>
      <x:c r="B3" s="16" t="n">
        <x:v>46332.625810185185</x:v>
      </x:c>
      <x:c r="C3" s="15" t="str">
        <x:v>TSLA</x:v>
      </x:c>
      <x:c r="D3" s="15" t="str">
        <x:v>未审核</x:v>
      </x:c>
      <x:c r="E3" s="17" t="str">
        <x:v>本轮抓取尚未通过逐条复核，按规则显示未审核</x:v>
      </x:c>
      <x:c r="F3" s="15" t="str">
        <x:v>TSLA 281215 290.00P</x:v>
      </x:c>
      <x:c r="G3" s="15" t="str">
        <x:v>主動賣出</x:v>
      </x:c>
      <x:c r="H3" s="15" t="str">
        <x:v>⚡ 重大多腿價差 ($79.5M)</x:v>
      </x:c>
      <x:c r="I3" s="17" t="str">
        <x:v>⚠️ 非對稱比率組合 (數量配比為 4809:2740，具備非線性裸風險敞口)</x:v>
      </x:c>
      <x:c r="J3" s="15" t="str">
        <x:v>2026-11-07 17:21:16</x:v>
      </x:c>
      <x:c r="K3" s="15" t="str">
        <x:v>未审核</x:v>
      </x:c>
      <x:c r="L3" s="15" t="str"/>
      <x:c r="M3" s="18" t="n">
        <x:v>47102</x:v>
      </x:c>
      <x:c r="N3" s="19" t="n">
        <x:v>769</x:v>
      </x:c>
      <x:c r="O3" s="19" t="n">
        <x:v>770</x:v>
      </x:c>
      <x:c r="P3" s="20" t="n">
        <x:v>290</x:v>
      </x:c>
      <x:c r="Q3" s="15" t="str">
        <x:v>At Bid (買一主動賣)</x:v>
      </x:c>
      <x:c r="R3" s="20" t="n">
        <x:v>359.84</x:v>
      </x:c>
      <x:c r="S3" s="20" t="n">
        <x:v>12987600</x:v>
      </x:c>
      <x:c r="T3" s="20" t="str">
        <x:v>-</x:v>
      </x:c>
      <x:c r="U3" s="20" t="str">
        <x:v>-</x:v>
      </x:c>
      <x:c r="V3" s="20" t="str">
        <x:v>-</x:v>
      </x:c>
      <x:c r="W3" s="20" t="str">
        <x:v>-</x:v>
      </x:c>
      <x:c r="X3" s="15" t="str">
        <x:v>-</x:v>
      </x:c>
      <x:c r="Y3" s="20" t="n">
        <x:v>79460000</x:v>
      </x:c>
      <x:c r="Z3" s="20" t="str">
        <x:v>-</x:v>
      </x:c>
      <x:c r="AA3" s="17" t="str">
        <x:v>Put Ratio Spread (看跌比率價差)</x:v>
      </x:c>
      <x:c r="AB3" s="17" t="str">
        <x:v>非對稱看空</x:v>
      </x:c>
      <x:c r="AC3" s="15" t="str">
        <x:v>C_1793991670000_001</x:v>
      </x:c>
      <x:c r="AD3" s="17" t="str">
        <x:v>Leg 2/2: SELL 2740x TSLA 281215 290.00P</x:v>
      </x:c>
      <x:c r="AE3" s="15" t="str">
        <x:v>多腿</x:v>
      </x:c>
      <x:c r="AF3" s="15" t="str">
        <x:v>Guaranteed Open (確定性開倉)</x:v>
      </x:c>
      <x:c r="AG3" s="15" t="str">
        <x:v>↑看多</x:v>
      </x:c>
      <x:c r="AH3" s="15" t="str">
        <x:v>現場交易</x:v>
      </x:c>
      <x:c r="AI3" s="15" t="str">
        <x:v>MLFT</x:v>
      </x:c>
      <x:c r="AJ3" s="19" t="n">
        <x:v>2740</x:v>
      </x:c>
      <x:c r="AK3" s="21" t="n">
        <x:v>47.4</x:v>
      </x:c>
      <x:c r="AL3" s="21" t="n">
        <x:v>47.4</x:v>
      </x:c>
      <x:c r="AM3" s="21" t="n">
        <x:v>49.3</x:v>
      </x:c>
      <x:c r="AN3" s="20" t="n">
        <x:v>19.408</x:v>
      </x:c>
      <x:c r="AO3" s="20" t="n">
        <x:v>48.179</x:v>
      </x:c>
      <x:c r="AP3" s="22" t="n">
        <x:v>-0.228488</x:v>
      </x:c>
      <x:c r="AQ3" s="22" t="n">
        <x:v>0.001259</x:v>
      </x:c>
      <x:c r="AR3" s="22" t="n">
        <x:v>1.575818</x:v>
      </x:c>
      <x:c r="AS3" s="22" t="n">
        <x:v>-0.038643</x:v>
      </x:c>
      <x:c r="AT3" s="22" t="n">
        <x:v>-1.952296</x:v>
      </x:c>
      <x:c r="AU3" s="19" t="n">
        <x:v>2741</x:v>
      </x:c>
      <x:c r="AV3" s="19" t="n">
        <x:v>2552</x:v>
      </x:c>
      <x:c r="AW3" s="23" t="n">
        <x:v>1.0737</x:v>
      </x:c>
      <x:c r="AX3" s="23" t="n">
        <x:v>1.07405</x:v>
      </x:c>
      <x:c r="AY3" s="15" t="str">
        <x:v>BOX</x:v>
      </x:c>
      <x:c r="AZ3" s="15" t="str">
        <x:v>20261021</x:v>
      </x:c>
      <x:c r="BA3" s="15" t="str">
        <x:v>-</x:v>
      </x:c>
      <x:c r="BB3" s="15" t="str">
        <x:v>502440062</x:v>
      </x:c>
      <x:c r="BC3" s="15" t="str">
        <x:v>201335</x:v>
      </x:c>
      <x:c r="BD3" s="15" t="str">
        <x:v>81</x:v>
      </x:c>
      <x:c r="BE3" s="15" t="str">
        <x:v>4</x:v>
      </x:c>
      <x:c r="BF3" s="15" t="str">
        <x:v>MLFT</x:v>
      </x:c>
      <x:c r="BG3" s="15" t="str">
        <x:v>BOX</x:v>
      </x:c>
      <x:c r="BH3" s="15" t="str">
        <x:v>2</x:v>
      </x:c>
      <x:c r="BI3" s="15" t="str">
        <x:v>10002468</x:v>
      </x:c>
      <x:c r="BJ3" s="15" t="str">
        <x:v>10002136</x:v>
      </x:c>
      <x:c r="BK3" s="15" t="str">
        <x:v>8ceae4c11e202ccb967b4013e4572bcf</x:v>
      </x:c>
      <x:c r="BL3" s="15" t="str">
        <x:v>0</x:v>
      </x:c>
      <x:c r="BM3" s="15" t="str">
        <x:v>5002689469</x:v>
      </x:c>
      <x:c r="BN3" s="15" t="str">
        <x:v>1</x:v>
      </x:c>
      <x:c r="BO3" s="15" t="str">
        <x:v>26</x:v>
      </x:c>
      <x:c r="BP3" s="15" t="str"/>
      <x:c r="BQ3" s="15" t="str">
        <x:v>0</x:v>
      </x:c>
      <x:c r="BR3" s="15" t="str">
        <x:v>26</x:v>
      </x:c>
      <x:c r="BS3" s="15" t="str">
        <x:v>225c4d4c</x:v>
      </x:c>
      <x:c r="BT3" s="15" t="str">
        <x:v>2026-11-08 01:21:02</x:v>
      </x:c>
      <x:c r="BU3" s="43" t="n">
        <x:f>M3-TODAY()</x:f>
        <x:v>769</x:v>
      </x:c>
    </x:row>
    <x:row r="4" ht="72" customHeight="1">
      <x:c r="A4" s="24" t="str">
        <x:v>2.1</x:v>
      </x:c>
      <x:c r="B4" s="25" t="n">
        <x:v>46332.60144675926</x:v>
      </x:c>
      <x:c r="C4" s="24" t="str">
        <x:v>TSLA</x:v>
      </x:c>
      <x:c r="D4" s="24" t="str">
        <x:v>未审核</x:v>
      </x:c>
      <x:c r="E4" s="26" t="str">
        <x:v>本轮抓取尚未通过逐条复核，按规则显示未审核</x:v>
      </x:c>
      <x:c r="F4" s="24" t="str">
        <x:v>TSLA 271217 800.00C</x:v>
      </x:c>
      <x:c r="G4" s="24" t="str">
        <x:v>主動買入</x:v>
      </x:c>
      <x:c r="H4" s="24" t="str">
        <x:v>⚡ 重大多腿價差 ($84.0M)</x:v>
      </x:c>
      <x:c r="I4" s="26" t="str">
        <x:v>-</x:v>
      </x:c>
      <x:c r="J4" s="24" t="str">
        <x:v>-</x:v>
      </x:c>
      <x:c r="K4" s="24" t="str">
        <x:v>未审核</x:v>
      </x:c>
      <x:c r="L4" s="24" t="str"/>
      <x:c r="M4" s="27" t="n">
        <x:v>46738</x:v>
      </x:c>
      <x:c r="N4" s="28" t="n">
        <x:v>405</x:v>
      </x:c>
      <x:c r="O4" s="28" t="n">
        <x:v>406</x:v>
      </x:c>
      <x:c r="P4" s="29" t="n">
        <x:v>800</x:v>
      </x:c>
      <x:c r="Q4" s="24" t="str">
        <x:v>Mid (中間價撮合)</x:v>
      </x:c>
      <x:c r="R4" s="29" t="n">
        <x:v>358.5599</x:v>
      </x:c>
      <x:c r="S4" s="29" t="n">
        <x:v>729750</x:v>
      </x:c>
      <x:c r="T4" s="29" t="str">
        <x:v>-</x:v>
      </x:c>
      <x:c r="U4" s="29" t="str">
        <x:v>-</x:v>
      </x:c>
      <x:c r="V4" s="29" t="str">
        <x:v>-</x:v>
      </x:c>
      <x:c r="W4" s="29" t="str">
        <x:v>-</x:v>
      </x:c>
      <x:c r="X4" s="24" t="str">
        <x:v>-</x:v>
      </x:c>
      <x:c r="Y4" s="29" t="n">
        <x:v>84000000</x:v>
      </x:c>
      <x:c r="Z4" s="29" t="str">
        <x:v>-</x:v>
      </x:c>
      <x:c r="AA4" s="26" t="str">
        <x:v>Diagonal Spread (對角價差)</x:v>
      </x:c>
      <x:c r="AB4" s="26" t="str">
        <x:v>跨期方向性組合</x:v>
      </x:c>
      <x:c r="AC4" s="24" t="str">
        <x:v>C_1793989565000_002</x:v>
      </x:c>
      <x:c r="AD4" s="26" t="str">
        <x:v>Leg 1/2: BUY 1050x TSLA 271217 800.00C</x:v>
      </x:c>
      <x:c r="AE4" s="24" t="str">
        <x:v>多腿</x:v>
      </x:c>
      <x:c r="AF4" s="24" t="str">
        <x:v>Unconfirmed (常規未確認)</x:v>
      </x:c>
      <x:c r="AG4" s="24" t="str">
        <x:v>↑看多</x:v>
      </x:c>
      <x:c r="AH4" s="24" t="str">
        <x:v>現場交易</x:v>
      </x:c>
      <x:c r="AI4" s="24" t="str">
        <x:v>MLFT</x:v>
      </x:c>
      <x:c r="AJ4" s="28" t="n">
        <x:v>1050</x:v>
      </x:c>
      <x:c r="AK4" s="30" t="n">
        <x:v>6.95</x:v>
      </x:c>
      <x:c r="AL4" s="30" t="n">
        <x:v>6.35</x:v>
      </x:c>
      <x:c r="AM4" s="30" t="n">
        <x:v>7.35</x:v>
      </x:c>
      <x:c r="AN4" s="29" t="n">
        <x:v>123.114</x:v>
      </x:c>
      <x:c r="AO4" s="29" t="n">
        <x:v>46.739</x:v>
      </x:c>
      <x:c r="AP4" s="31" t="n">
        <x:v>0.099091</x:v>
      </x:c>
      <x:c r="AQ4" s="31" t="n">
        <x:v>0.000986</x:v>
      </x:c>
      <x:c r="AR4" s="31" t="n">
        <x:v>0.659044</x:v>
      </x:c>
      <x:c r="AS4" s="31" t="n">
        <x:v>-0.041199</x:v>
      </x:c>
      <x:c r="AT4" s="31" t="n">
        <x:v>0.319035</x:v>
      </x:c>
      <x:c r="AU4" s="28" t="n">
        <x:v>1050</x:v>
      </x:c>
      <x:c r="AV4" s="28" t="n">
        <x:v>5619</x:v>
      </x:c>
      <x:c r="AW4" s="32" t="n">
        <x:v>0.1869</x:v>
      </x:c>
      <x:c r="AX4" s="32" t="n">
        <x:v>0.18686</x:v>
      </x:c>
      <x:c r="AY4" s="24" t="str">
        <x:v>BOX</x:v>
      </x:c>
      <x:c r="AZ4" s="24" t="str">
        <x:v>20261021</x:v>
      </x:c>
      <x:c r="BA4" s="24" t="str">
        <x:v>-</x:v>
      </x:c>
      <x:c r="BB4" s="24" t="str">
        <x:v>62780252</x:v>
      </x:c>
      <x:c r="BC4" s="24" t="str">
        <x:v>201335</x:v>
      </x:c>
      <x:c r="BD4" s="24" t="str">
        <x:v>81</x:v>
      </x:c>
      <x:c r="BE4" s="24" t="str">
        <x:v>4</x:v>
      </x:c>
      <x:c r="BF4" s="24" t="str">
        <x:v>MLFT</x:v>
      </x:c>
      <x:c r="BG4" s="24" t="str">
        <x:v>BOX</x:v>
      </x:c>
      <x:c r="BH4" s="24" t="str">
        <x:v>2</x:v>
      </x:c>
      <x:c r="BI4" s="24" t="str">
        <x:v>10002468</x:v>
      </x:c>
      <x:c r="BJ4" s="24" t="str">
        <x:v>10002136</x:v>
      </x:c>
      <x:c r="BK4" s="24" t="str">
        <x:v>5af5e4f3fbcce25de46bfef959cb54d9</x:v>
      </x:c>
      <x:c r="BL4" s="24" t="str">
        <x:v>0</x:v>
      </x:c>
      <x:c r="BM4" s="24" t="str">
        <x:v>5002689249</x:v>
      </x:c>
      <x:c r="BN4" s="24" t="str">
        <x:v>1</x:v>
      </x:c>
      <x:c r="BO4" s="24" t="str">
        <x:v>26</x:v>
      </x:c>
      <x:c r="BP4" s="24" t="str"/>
      <x:c r="BQ4" s="24" t="str">
        <x:v>0</x:v>
      </x:c>
      <x:c r="BR4" s="24" t="str">
        <x:v>26</x:v>
      </x:c>
      <x:c r="BS4" s="24" t="str">
        <x:v>225c4d4c</x:v>
      </x:c>
      <x:c r="BT4" s="24" t="str">
        <x:v>2026-11-08 01:21:02</x:v>
      </x:c>
      <x:c r="BU4" s="44" t="n">
        <x:f>M4-TODAY()</x:f>
        <x:v>405</x:v>
      </x:c>
    </x:row>
    <x:row r="5" ht="72" customHeight="1">
      <x:c r="A5" s="24" t="str">
        <x:v>2.2</x:v>
      </x:c>
      <x:c r="B5" s="25" t="n">
        <x:v>46332.60144675926</x:v>
      </x:c>
      <x:c r="C5" s="24" t="str">
        <x:v>TSLA</x:v>
      </x:c>
      <x:c r="D5" s="24" t="str">
        <x:v>未审核</x:v>
      </x:c>
      <x:c r="E5" s="26" t="str">
        <x:v>本轮抓取尚未通过逐条复核，按规则显示未审核</x:v>
      </x:c>
      <x:c r="F5" s="24" t="str">
        <x:v>TSLA 270319 400.00C</x:v>
      </x:c>
      <x:c r="G5" s="24" t="str">
        <x:v>主動買入</x:v>
      </x:c>
      <x:c r="H5" s="24" t="str">
        <x:v>⚡ 重大多腿價差 ($42.0M)</x:v>
      </x:c>
      <x:c r="I5" s="26" t="str">
        <x:v>-</x:v>
      </x:c>
      <x:c r="J5" s="24" t="str">
        <x:v>-</x:v>
      </x:c>
      <x:c r="K5" s="24" t="str">
        <x:v>未审核</x:v>
      </x:c>
      <x:c r="L5" s="24" t="str"/>
      <x:c r="M5" s="27" t="n">
        <x:v>46465</x:v>
      </x:c>
      <x:c r="N5" s="28" t="n">
        <x:v>131</x:v>
      </x:c>
      <x:c r="O5" s="28" t="n">
        <x:v>133</x:v>
      </x:c>
      <x:c r="P5" s="29" t="n">
        <x:v>400</x:v>
      </x:c>
      <x:c r="Q5" s="24" t="str">
        <x:v>At Ask (賣一主動買)</x:v>
      </x:c>
      <x:c r="R5" s="29" t="n">
        <x:v>358.5599</x:v>
      </x:c>
      <x:c r="S5" s="29" t="n">
        <x:v>2829750</x:v>
      </x:c>
      <x:c r="T5" s="29" t="str">
        <x:v>-</x:v>
      </x:c>
      <x:c r="U5" s="29" t="str">
        <x:v>-</x:v>
      </x:c>
      <x:c r="V5" s="29" t="str">
        <x:v>-</x:v>
      </x:c>
      <x:c r="W5" s="29" t="str">
        <x:v>-</x:v>
      </x:c>
      <x:c r="X5" s="24" t="str">
        <x:v>-</x:v>
      </x:c>
      <x:c r="Y5" s="29" t="n">
        <x:v>42000000</x:v>
      </x:c>
      <x:c r="Z5" s="29" t="str">
        <x:v>-</x:v>
      </x:c>
      <x:c r="AA5" s="26" t="str">
        <x:v>Diagonal Spread (對角價差)</x:v>
      </x:c>
      <x:c r="AB5" s="26" t="str">
        <x:v>跨期方向性組合</x:v>
      </x:c>
      <x:c r="AC5" s="24" t="str">
        <x:v>C_1793989565000_002</x:v>
      </x:c>
      <x:c r="AD5" s="26" t="str">
        <x:v>Leg 2/2: BUY 1050x TSLA 270319 400.00C</x:v>
      </x:c>
      <x:c r="AE5" s="24" t="str">
        <x:v>多腿</x:v>
      </x:c>
      <x:c r="AF5" s="24" t="str">
        <x:v>Unconfirmed (常規未確認)</x:v>
      </x:c>
      <x:c r="AG5" s="24" t="str">
        <x:v>↑看多</x:v>
      </x:c>
      <x:c r="AH5" s="24" t="str">
        <x:v>現場交易</x:v>
      </x:c>
      <x:c r="AI5" s="24" t="str">
        <x:v>MLFT</x:v>
      </x:c>
      <x:c r="AJ5" s="28" t="n">
        <x:v>1050</x:v>
      </x:c>
      <x:c r="AK5" s="30" t="n">
        <x:v>26.95</x:v>
      </x:c>
      <x:c r="AL5" s="30" t="n">
        <x:v>26</x:v>
      </x:c>
      <x:c r="AM5" s="30" t="n">
        <x:v>26.95</x:v>
      </x:c>
      <x:c r="AN5" s="29" t="n">
        <x:v>11.557</x:v>
      </x:c>
      <x:c r="AO5" s="29" t="n">
        <x:v>46.35</x:v>
      </x:c>
      <x:c r="AP5" s="31" t="n">
        <x:v>0.421888</x:v>
      </x:c>
      <x:c r="AQ5" s="31" t="n">
        <x:v>0.0039</x:v>
      </x:c>
      <x:c r="AR5" s="31" t="n">
        <x:v>0.846823</x:v>
      </x:c>
      <x:c r="AS5" s="31" t="n">
        <x:v>-0.162125</x:v>
      </x:c>
      <x:c r="AT5" s="31" t="n">
        <x:v>0.454825</x:v>
      </x:c>
      <x:c r="AU5" s="28" t="n">
        <x:v>1180</x:v>
      </x:c>
      <x:c r="AV5" s="28" t="n">
        <x:v>5642</x:v>
      </x:c>
      <x:c r="AW5" s="32" t="n">
        <x:v>0.1861</x:v>
      </x:c>
      <x:c r="AX5" s="32" t="n">
        <x:v>0.20914</x:v>
      </x:c>
      <x:c r="AY5" s="24" t="str">
        <x:v>BOX</x:v>
      </x:c>
      <x:c r="AZ5" s="24" t="str">
        <x:v>20261021</x:v>
      </x:c>
      <x:c r="BA5" s="24" t="str">
        <x:v>-</x:v>
      </x:c>
      <x:c r="BB5" s="24" t="str">
        <x:v>502972538</x:v>
      </x:c>
      <x:c r="BC5" s="24" t="str">
        <x:v>201335</x:v>
      </x:c>
      <x:c r="BD5" s="24" t="str">
        <x:v>81</x:v>
      </x:c>
      <x:c r="BE5" s="24" t="str">
        <x:v>4</x:v>
      </x:c>
      <x:c r="BF5" s="24" t="str">
        <x:v>MLFT</x:v>
      </x:c>
      <x:c r="BG5" s="24" t="str">
        <x:v>BOX</x:v>
      </x:c>
      <x:c r="BH5" s="24" t="str">
        <x:v>2</x:v>
      </x:c>
      <x:c r="BI5" s="24" t="str">
        <x:v>10002468</x:v>
      </x:c>
      <x:c r="BJ5" s="24" t="str">
        <x:v>10002136</x:v>
      </x:c>
      <x:c r="BK5" s="24" t="str">
        <x:v>9cf79023ba931da26bba5790a64d432b</x:v>
      </x:c>
      <x:c r="BL5" s="24" t="str">
        <x:v>0</x:v>
      </x:c>
      <x:c r="BM5" s="24" t="str">
        <x:v>5002689248</x:v>
      </x:c>
      <x:c r="BN5" s="24" t="str">
        <x:v>1</x:v>
      </x:c>
      <x:c r="BO5" s="24" t="str">
        <x:v>26</x:v>
      </x:c>
      <x:c r="BP5" s="24" t="str"/>
      <x:c r="BQ5" s="24" t="str">
        <x:v>0</x:v>
      </x:c>
      <x:c r="BR5" s="24" t="str">
        <x:v>26</x:v>
      </x:c>
      <x:c r="BS5" s="24" t="str">
        <x:v>225c4d4c</x:v>
      </x:c>
      <x:c r="BT5" s="24" t="str">
        <x:v>2026-11-08 01:21:02</x:v>
      </x:c>
      <x:c r="BU5" s="44" t="n">
        <x:f>M5-TODAY()</x:f>
        <x:v>132</x:v>
      </x:c>
    </x:row>
    <x:row r="6" ht="72" customHeight="1">
      <x:c r="A6" s="5" t="str">
        <x:v>-</x:v>
      </x:c>
      <x:c r="B6" s="8" t="n">
        <x:v>46332.59065972222</x:v>
      </x:c>
      <x:c r="C6" s="5" t="str">
        <x:v>TSLA</x:v>
      </x:c>
      <x:c r="D6" s="5" t="str">
        <x:v>未审核</x:v>
      </x:c>
      <x:c r="E6" s="7" t="str">
        <x:v>本轮抓取尚未通过逐条复核，按规则显示未审核</x:v>
      </x:c>
      <x:c r="F6" s="5" t="str">
        <x:v>TSLA 261113 295.00P</x:v>
      </x:c>
      <x:c r="G6" s="5" t="str">
        <x:v>主動賣出</x:v>
      </x:c>
      <x:c r="H6" s="5" t="str">
        <x:v>🔥 巨額確定開倉 ($29.5M)</x:v>
      </x:c>
      <x:c r="I6" s="7" t="str">
        <x:v>-</x:v>
      </x:c>
      <x:c r="J6" s="5" t="str">
        <x:v>-</x:v>
      </x:c>
      <x:c r="K6" s="5" t="str">
        <x:v>未审核</x:v>
      </x:c>
      <x:c r="L6" s="5" t="str"/>
      <x:c r="M6" s="9" t="n">
        <x:v>46339</x:v>
      </x:c>
      <x:c r="N6" s="10" t="n">
        <x:v>6</x:v>
      </x:c>
      <x:c r="O6" s="10" t="n">
        <x:v>7</x:v>
      </x:c>
      <x:c r="P6" s="11" t="n">
        <x:v>295</x:v>
      </x:c>
      <x:c r="Q6" s="5" t="str">
        <x:v>Mid (中間價撮合)</x:v>
      </x:c>
      <x:c r="R6" s="11" t="n">
        <x:v>358.87</x:v>
      </x:c>
      <x:c r="S6" s="11" t="n">
        <x:v>85000</x:v>
      </x:c>
      <x:c r="T6" s="11" t="n">
        <x:v>85000</x:v>
      </x:c>
      <x:c r="U6" s="11" t="n">
        <x:v>94.6</x:v>
      </x:c>
      <x:c r="V6" s="11" t="n">
        <x:v>-29415000</x:v>
      </x:c>
      <x:c r="W6" s="11" t="str">
        <x:v>1:346</x:v>
      </x:c>
      <x:c r="X6" s="5" t="str">
        <x:v>294.15</x:v>
      </x:c>
      <x:c r="Y6" s="11" t="n">
        <x:v>29500000</x:v>
      </x:c>
      <x:c r="Z6" s="11" t="n">
        <x:v>-18.03</x:v>
      </x:c>
      <x:c r="AA6" s="7" t="str">
        <x:v>Single Leg Flow (普通單腿異動)</x:v>
      </x:c>
      <x:c r="AB6" s="7" t="str">
        <x:v>中性</x:v>
      </x:c>
      <x:c r="AC6" s="5" t="str">
        <x:v>-</x:v>
      </x:c>
      <x:c r="AD6" s="7" t="str">
        <x:v>Single Leg</x:v>
      </x:c>
      <x:c r="AE6" s="5" t="str">
        <x:v>單腿</x:v>
      </x:c>
      <x:c r="AF6" s="5" t="str">
        <x:v>Guaranteed Open (確定性開倉)</x:v>
      </x:c>
      <x:c r="AG6" s="5" t="str">
        <x:v>↑看多</x:v>
      </x:c>
      <x:c r="AH6" s="5" t="str">
        <x:v>交叉交易</x:v>
      </x:c>
      <x:c r="AI6" s="5" t="str">
        <x:v>SLCN</x:v>
      </x:c>
      <x:c r="AJ6" s="10" t="n">
        <x:v>1000</x:v>
      </x:c>
      <x:c r="AK6" s="12" t="n">
        <x:v>0.85</x:v>
      </x:c>
      <x:c r="AL6" s="12" t="n">
        <x:v>0.83</x:v>
      </x:c>
      <x:c r="AM6" s="12" t="n">
        <x:v>0.88</x:v>
      </x:c>
      <x:c r="AN6" s="11" t="n">
        <x:v>17.797</x:v>
      </x:c>
      <x:c r="AO6" s="11" t="n">
        <x:v>86.462</x:v>
      </x:c>
      <x:c r="AP6" s="13" t="n">
        <x:v>-0.046689</x:v>
      </x:c>
      <x:c r="AQ6" s="13" t="n">
        <x:v>0.002254</x:v>
      </x:c>
      <x:c r="AR6" s="13" t="n">
        <x:v>0.0489</x:v>
      </x:c>
      <x:c r="AS6" s="13" t="n">
        <x:v>-0.276824</x:v>
      </x:c>
      <x:c r="AT6" s="13" t="n">
        <x:v>-0.003215</x:v>
      </x:c>
      <x:c r="AU6" s="10" t="n">
        <x:v>1704</x:v>
      </x:c>
      <x:c r="AV6" s="10" t="n">
        <x:v>667</x:v>
      </x:c>
      <x:c r="AW6" s="14" t="n">
        <x:v>1.4993</x:v>
      </x:c>
      <x:c r="AX6" s="14" t="n">
        <x:v>2.55472</x:v>
      </x:c>
      <x:c r="AY6" s="5" t="str">
        <x:v>ARCA</x:v>
      </x:c>
      <x:c r="AZ6" s="5" t="str">
        <x:v>20261021</x:v>
      </x:c>
      <x:c r="BA6" s="5" t="str">
        <x:v>-</x:v>
      </x:c>
      <x:c r="BB6" s="5" t="str">
        <x:v>508458018</x:v>
      </x:c>
      <x:c r="BC6" s="5" t="str">
        <x:v>201335</x:v>
      </x:c>
      <x:c r="BD6" s="5" t="str">
        <x:v>81</x:v>
      </x:c>
      <x:c r="BE6" s="5" t="str">
        <x:v>2</x:v>
      </x:c>
      <x:c r="BF6" s="5" t="str">
        <x:v>SLCN</x:v>
      </x:c>
      <x:c r="BG6" s="5" t="str">
        <x:v>ARCA</x:v>
      </x:c>
      <x:c r="BH6" s="5" t="str">
        <x:v>2</x:v>
      </x:c>
      <x:c r="BI6" s="5" t="str">
        <x:v>10002468</x:v>
      </x:c>
      <x:c r="BJ6" s="5" t="str">
        <x:v>10002136</x:v>
      </x:c>
      <x:c r="BK6" s="5" t="str">
        <x:v>d0c0a0579e74920e16bd2d1ef94a6ba6</x:v>
      </x:c>
      <x:c r="BL6" s="5" t="str">
        <x:v>0</x:v>
      </x:c>
      <x:c r="BM6" s="5" t="str">
        <x:v>5002689168</x:v>
      </x:c>
      <x:c r="BN6" s="5" t="str">
        <x:v>1</x:v>
      </x:c>
      <x:c r="BO6" s="5" t="str">
        <x:v>34</x:v>
      </x:c>
      <x:c r="BP6" s="5" t="str"/>
      <x:c r="BQ6" s="5" t="str">
        <x:v>0</x:v>
      </x:c>
      <x:c r="BR6" s="5" t="str">
        <x:v>34</x:v>
      </x:c>
      <x:c r="BS6" s="5" t="str">
        <x:v>225c4d4c</x:v>
      </x:c>
      <x:c r="BT6" s="5" t="str">
        <x:v>2026-11-08 01:21:02</x:v>
      </x:c>
      <x:c r="BU6" s="42" t="n">
        <x:f>M6-TODAY()</x:f>
        <x:v>6</x:v>
      </x:c>
    </x:row>
    <x:row r="7" ht="72" customHeight="1">
      <x:c r="A7" s="33" t="str">
        <x:v>3.1</x:v>
      </x:c>
      <x:c r="B7" s="34" t="n">
        <x:v>46332.51054398148</x:v>
      </x:c>
      <x:c r="C7" s="33" t="str">
        <x:v>TSLA</x:v>
      </x:c>
      <x:c r="D7" s="33" t="str">
        <x:v>未审核</x:v>
      </x:c>
      <x:c r="E7" s="35" t="str">
        <x:v>本轮抓取尚未通过逐条复核，按规则显示未审核</x:v>
      </x:c>
      <x:c r="F7" s="33" t="str">
        <x:v>TSLA 270219 300.00P</x:v>
      </x:c>
      <x:c r="G7" s="33" t="str">
        <x:v>主動買入</x:v>
      </x:c>
      <x:c r="H7" s="33" t="str">
        <x:v>⚡ 重大多腿價差 ($60.0M)</x:v>
      </x:c>
      <x:c r="I7" s="35" t="str">
        <x:v>⚠️ 非對稱比率組合 (數量配比為 2000:1000，具備非線性裸風險敞口)</x:v>
      </x:c>
      <x:c r="J7" s="33" t="str">
        <x:v>2026-11-07 17:21:16</x:v>
      </x:c>
      <x:c r="K7" s="33" t="str">
        <x:v>未审核</x:v>
      </x:c>
      <x:c r="L7" s="33" t="str"/>
      <x:c r="M7" s="36" t="n">
        <x:v>46437</x:v>
      </x:c>
      <x:c r="N7" s="37" t="n">
        <x:v>104</x:v>
      </x:c>
      <x:c r="O7" s="37" t="n">
        <x:v>105</x:v>
      </x:c>
      <x:c r="P7" s="38" t="n">
        <x:v>300</x:v>
      </x:c>
      <x:c r="Q7" s="33" t="str">
        <x:v>Mid (中間價撮合)</x:v>
      </x:c>
      <x:c r="R7" s="38" t="n">
        <x:v>357.88</x:v>
      </x:c>
      <x:c r="S7" s="38" t="n">
        <x:v>2810000</x:v>
      </x:c>
      <x:c r="T7" s="38" t="str">
        <x:v>-</x:v>
      </x:c>
      <x:c r="U7" s="38" t="str">
        <x:v>-</x:v>
      </x:c>
      <x:c r="V7" s="38" t="str">
        <x:v>-</x:v>
      </x:c>
      <x:c r="W7" s="38" t="str">
        <x:v>-</x:v>
      </x:c>
      <x:c r="X7" s="33" t="str">
        <x:v>-</x:v>
      </x:c>
      <x:c r="Y7" s="38" t="n">
        <x:v>60000000</x:v>
      </x:c>
      <x:c r="Z7" s="38" t="str">
        <x:v>-</x:v>
      </x:c>
      <x:c r="AA7" s="35" t="str">
        <x:v>Put Ratio Spread (看跌比率價差)</x:v>
      </x:c>
      <x:c r="AB7" s="35" t="str">
        <x:v>非對稱看空</x:v>
      </x:c>
      <x:c r="AC7" s="33" t="str">
        <x:v>C_1793981711000_003</x:v>
      </x:c>
      <x:c r="AD7" s="35" t="str">
        <x:v>Leg 1/2: BUY 2000x TSLA 270219 300.00P</x:v>
      </x:c>
      <x:c r="AE7" s="33" t="str">
        <x:v>多腿</x:v>
      </x:c>
      <x:c r="AF7" s="33" t="str">
        <x:v>Position Turnover (大單換手/存量博弈)</x:v>
      </x:c>
      <x:c r="AG7" s="33" t="str">
        <x:v>↓看空</x:v>
      </x:c>
      <x:c r="AH7" s="33" t="str">
        <x:v>現場交易</x:v>
      </x:c>
      <x:c r="AI7" s="33" t="str">
        <x:v>MLFT</x:v>
      </x:c>
      <x:c r="AJ7" s="37" t="n">
        <x:v>2000</x:v>
      </x:c>
      <x:c r="AK7" s="39" t="n">
        <x:v>14.05</x:v>
      </x:c>
      <x:c r="AL7" s="39" t="n">
        <x:v>13.65</x:v>
      </x:c>
      <x:c r="AM7" s="39" t="n">
        <x:v>14.1</x:v>
      </x:c>
      <x:c r="AN7" s="38" t="n">
        <x:v>16.173</x:v>
      </x:c>
      <x:c r="AO7" s="38" t="n">
        <x:v>52.718</x:v>
      </x:c>
      <x:c r="AP7" s="40" t="n">
        <x:v>-0.210404</x:v>
      </x:c>
      <x:c r="AQ7" s="40" t="n">
        <x:v>0.002858</x:v>
      </x:c>
      <x:c r="AR7" s="40" t="n">
        <x:v>0.554336</x:v>
      </x:c>
      <x:c r="AS7" s="40" t="n">
        <x:v>-0.130235</x:v>
      </x:c>
      <x:c r="AT7" s="40" t="n">
        <x:v>-0.221843</x:v>
      </x:c>
      <x:c r="AU7" s="37" t="n">
        <x:v>2052</x:v>
      </x:c>
      <x:c r="AV7" s="37" t="n">
        <x:v>5909</x:v>
      </x:c>
      <x:c r="AW7" s="41" t="n">
        <x:v>0.3385</x:v>
      </x:c>
      <x:c r="AX7" s="41" t="n">
        <x:v>0.34726</x:v>
      </x:c>
      <x:c r="AY7" s="33" t="str">
        <x:v>AMEX</x:v>
      </x:c>
      <x:c r="AZ7" s="33" t="str">
        <x:v>20261021</x:v>
      </x:c>
      <x:c r="BA7" s="33" t="str">
        <x:v>-</x:v>
      </x:c>
      <x:c r="BB7" s="33" t="str">
        <x:v>506882680</x:v>
      </x:c>
      <x:c r="BC7" s="33" t="str">
        <x:v>201335</x:v>
      </x:c>
      <x:c r="BD7" s="33" t="str">
        <x:v>81</x:v>
      </x:c>
      <x:c r="BE7" s="33" t="str">
        <x:v>4</x:v>
      </x:c>
      <x:c r="BF7" s="33" t="str">
        <x:v>MLFT</x:v>
      </x:c>
      <x:c r="BG7" s="33" t="str">
        <x:v>AMEX</x:v>
      </x:c>
      <x:c r="BH7" s="33" t="str">
        <x:v>1</x:v>
      </x:c>
      <x:c r="BI7" s="33" t="str">
        <x:v>10002468</x:v>
      </x:c>
      <x:c r="BJ7" s="33" t="str">
        <x:v>10002136</x:v>
      </x:c>
      <x:c r="BK7" s="33" t="str">
        <x:v>e563d48580ad1fd42c9a1520b99dfaf0</x:v>
      </x:c>
      <x:c r="BL7" s="33" t="str">
        <x:v>0</x:v>
      </x:c>
      <x:c r="BM7" s="33" t="str">
        <x:v>5002688333</x:v>
      </x:c>
      <x:c r="BN7" s="33" t="str">
        <x:v>1</x:v>
      </x:c>
      <x:c r="BO7" s="33" t="str">
        <x:v>25</x:v>
      </x:c>
      <x:c r="BP7" s="33" t="str"/>
      <x:c r="BQ7" s="33" t="str">
        <x:v>0</x:v>
      </x:c>
      <x:c r="BR7" s="33" t="str">
        <x:v>25</x:v>
      </x:c>
      <x:c r="BS7" s="33" t="str">
        <x:v>225c4d4c</x:v>
      </x:c>
      <x:c r="BT7" s="33" t="str">
        <x:v>2026-11-08 01:21:02</x:v>
      </x:c>
      <x:c r="BU7" s="45" t="n">
        <x:f>M7-TODAY()</x:f>
        <x:v>104</x:v>
      </x:c>
    </x:row>
    <x:row r="8" ht="72" customHeight="1">
      <x:c r="A8" s="33" t="str">
        <x:v>3.2</x:v>
      </x:c>
      <x:c r="B8" s="34" t="n">
        <x:v>46332.51054398148</x:v>
      </x:c>
      <x:c r="C8" s="33" t="str">
        <x:v>TSLA</x:v>
      </x:c>
      <x:c r="D8" s="33" t="str">
        <x:v>未审核</x:v>
      </x:c>
      <x:c r="E8" s="35" t="str">
        <x:v>本轮抓取尚未通过逐条复核，按规则显示未审核</x:v>
      </x:c>
      <x:c r="F8" s="33" t="str">
        <x:v>TSLA 270219 350.00P</x:v>
      </x:c>
      <x:c r="G8" s="33" t="str">
        <x:v>主動買入</x:v>
      </x:c>
      <x:c r="H8" s="33" t="str">
        <x:v>⚡ 重大多腿價差 ($35.0M)</x:v>
      </x:c>
      <x:c r="I8" s="35" t="str">
        <x:v>⚠️ 非對稱比率組合 (數量配比為 2000:1000，具備非線性裸風險敞口)</x:v>
      </x:c>
      <x:c r="J8" s="33" t="str">
        <x:v>2026-11-07 17:21:16</x:v>
      </x:c>
      <x:c r="K8" s="33" t="str">
        <x:v>未审核</x:v>
      </x:c>
      <x:c r="L8" s="33" t="str"/>
      <x:c r="M8" s="36" t="n">
        <x:v>46437</x:v>
      </x:c>
      <x:c r="N8" s="37" t="n">
        <x:v>104</x:v>
      </x:c>
      <x:c r="O8" s="37" t="n">
        <x:v>105</x:v>
      </x:c>
      <x:c r="P8" s="38" t="n">
        <x:v>350</x:v>
      </x:c>
      <x:c r="Q8" s="33" t="str">
        <x:v>Mid (中間價撮合)</x:v>
      </x:c>
      <x:c r="R8" s="38" t="n">
        <x:v>357.8</x:v>
      </x:c>
      <x:c r="S8" s="38" t="n">
        <x:v>3125000</x:v>
      </x:c>
      <x:c r="T8" s="38" t="str">
        <x:v>-</x:v>
      </x:c>
      <x:c r="U8" s="38" t="str">
        <x:v>-</x:v>
      </x:c>
      <x:c r="V8" s="38" t="str">
        <x:v>-</x:v>
      </x:c>
      <x:c r="W8" s="38" t="str">
        <x:v>-</x:v>
      </x:c>
      <x:c r="X8" s="33" t="str">
        <x:v>-</x:v>
      </x:c>
      <x:c r="Y8" s="38" t="n">
        <x:v>35000000</x:v>
      </x:c>
      <x:c r="Z8" s="38" t="str">
        <x:v>-</x:v>
      </x:c>
      <x:c r="AA8" s="35" t="str">
        <x:v>Put Ratio Spread (看跌比率價差)</x:v>
      </x:c>
      <x:c r="AB8" s="35" t="str">
        <x:v>非對稱看空</x:v>
      </x:c>
      <x:c r="AC8" s="33" t="str">
        <x:v>C_1793981711000_003</x:v>
      </x:c>
      <x:c r="AD8" s="35" t="str">
        <x:v>Leg 2/2: BUY 1000x TSLA 270219 350.00P</x:v>
      </x:c>
      <x:c r="AE8" s="33" t="str">
        <x:v>多腿</x:v>
      </x:c>
      <x:c r="AF8" s="33" t="str">
        <x:v>Position Turnover (大單換手/存量博弈)</x:v>
      </x:c>
      <x:c r="AG8" s="33" t="str">
        <x:v>↓看空</x:v>
      </x:c>
      <x:c r="AH8" s="33" t="str">
        <x:v>現場交易</x:v>
      </x:c>
      <x:c r="AI8" s="33" t="str">
        <x:v>MLFT</x:v>
      </x:c>
      <x:c r="AJ8" s="37" t="n">
        <x:v>1000</x:v>
      </x:c>
      <x:c r="AK8" s="39" t="n">
        <x:v>31.25</x:v>
      </x:c>
      <x:c r="AL8" s="39" t="n">
        <x:v>30.35</x:v>
      </x:c>
      <x:c r="AM8" s="39" t="n">
        <x:v>31.65</x:v>
      </x:c>
      <x:c r="AN8" s="38" t="n">
        <x:v>2.179</x:v>
      </x:c>
      <x:c r="AO8" s="38" t="n">
        <x:v>48.701</x:v>
      </x:c>
      <x:c r="AP8" s="40" t="n">
        <x:v>-0.399253</x:v>
      </x:c>
      <x:c r="AQ8" s="40" t="n">
        <x:v>0.004176</x:v>
      </x:c>
      <x:c r="AR8" s="40" t="n">
        <x:v>0.740963</x:v>
      </x:c>
      <x:c r="AS8" s="40" t="n">
        <x:v>-0.155288</x:v>
      </x:c>
      <x:c r="AT8" s="40" t="n">
        <x:v>-0.41515</x:v>
      </x:c>
      <x:c r="AU8" s="37" t="n">
        <x:v>1032</x:v>
      </x:c>
      <x:c r="AV8" s="37" t="n">
        <x:v>2706</x:v>
      </x:c>
      <x:c r="AW8" s="41" t="n">
        <x:v>0.3695</x:v>
      </x:c>
      <x:c r="AX8" s="41" t="n">
        <x:v>0.38137</x:v>
      </x:c>
      <x:c r="AY8" s="33" t="str">
        <x:v>AMEX</x:v>
      </x:c>
      <x:c r="AZ8" s="33" t="str">
        <x:v>20261021</x:v>
      </x:c>
      <x:c r="BA8" s="33" t="str">
        <x:v>-</x:v>
      </x:c>
      <x:c r="BB8" s="33" t="str">
        <x:v>506883982</x:v>
      </x:c>
      <x:c r="BC8" s="33" t="str">
        <x:v>201335</x:v>
      </x:c>
      <x:c r="BD8" s="33" t="str">
        <x:v>81</x:v>
      </x:c>
      <x:c r="BE8" s="33" t="str">
        <x:v>4</x:v>
      </x:c>
      <x:c r="BF8" s="33" t="str">
        <x:v>MLFT</x:v>
      </x:c>
      <x:c r="BG8" s="33" t="str">
        <x:v>AMEX</x:v>
      </x:c>
      <x:c r="BH8" s="33" t="str">
        <x:v>1</x:v>
      </x:c>
      <x:c r="BI8" s="33" t="str">
        <x:v>10002468</x:v>
      </x:c>
      <x:c r="BJ8" s="33" t="str">
        <x:v>10002136</x:v>
      </x:c>
      <x:c r="BK8" s="33" t="str">
        <x:v>2aefb4c3f1808647eda352e181cca2f9</x:v>
      </x:c>
      <x:c r="BL8" s="33" t="str">
        <x:v>0</x:v>
      </x:c>
      <x:c r="BM8" s="33" t="str">
        <x:v>5002688332</x:v>
      </x:c>
      <x:c r="BN8" s="33" t="str">
        <x:v>1</x:v>
      </x:c>
      <x:c r="BO8" s="33" t="str">
        <x:v>25</x:v>
      </x:c>
      <x:c r="BP8" s="33" t="str"/>
      <x:c r="BQ8" s="33" t="str">
        <x:v>0</x:v>
      </x:c>
      <x:c r="BR8" s="33" t="str">
        <x:v>25</x:v>
      </x:c>
      <x:c r="BS8" s="33" t="str">
        <x:v>225c4d4c</x:v>
      </x:c>
      <x:c r="BT8" s="33" t="str">
        <x:v>2026-11-08 01:21:02</x:v>
      </x:c>
      <x:c r="BU8" s="45" t="n">
        <x:f>M8-TODAY()</x:f>
        <x:v>104</x:v>
      </x:c>
    </x:row>
    <x:row r="9" ht="72" customHeight="1">
      <x:c r="A9" s="46" t="str">
        <x:v>4.1</x:v>
      </x:c>
      <x:c r="B9" s="47" t="n">
        <x:v>46332.50210648148</x:v>
      </x:c>
      <x:c r="C9" s="46" t="str">
        <x:v>TSLA</x:v>
      </x:c>
      <x:c r="D9" s="46" t="str">
        <x:v>未审核</x:v>
      </x:c>
      <x:c r="E9" s="48" t="str">
        <x:v>本轮抓取尚未通过逐条复核，按规则显示未审核</x:v>
      </x:c>
      <x:c r="F9" s="46" t="str">
        <x:v>TSLA 270319 330.00P</x:v>
      </x:c>
      <x:c r="G9" s="46" t="str">
        <x:v>主動賣出</x:v>
      </x:c>
      <x:c r="H9" s="46" t="str">
        <x:v>⚡ 重大多腿價差 ($56.1M)</x:v>
      </x:c>
      <x:c r="I9" s="48" t="str">
        <x:v>-</x:v>
      </x:c>
      <x:c r="J9" s="46" t="str">
        <x:v>-</x:v>
      </x:c>
      <x:c r="K9" s="46" t="str">
        <x:v>未审核</x:v>
      </x:c>
      <x:c r="L9" s="46" t="str"/>
      <x:c r="M9" s="49" t="n">
        <x:v>46465</x:v>
      </x:c>
      <x:c r="N9" s="50" t="n">
        <x:v>131</x:v>
      </x:c>
      <x:c r="O9" s="50" t="n">
        <x:v>133</x:v>
      </x:c>
      <x:c r="P9" s="51" t="n">
        <x:v>330</x:v>
      </x:c>
      <x:c r="Q9" s="46" t="str">
        <x:v>Mid (中間價撮合)</x:v>
      </x:c>
      <x:c r="R9" s="51" t="n">
        <x:v>358.5271</x:v>
      </x:c>
      <x:c r="S9" s="51" t="n">
        <x:v>4406400</x:v>
      </x:c>
      <x:c r="T9" s="51" t="str">
        <x:v>-</x:v>
      </x:c>
      <x:c r="U9" s="51" t="str">
        <x:v>-</x:v>
      </x:c>
      <x:c r="V9" s="51" t="str">
        <x:v>-</x:v>
      </x:c>
      <x:c r="W9" s="51" t="str">
        <x:v>-</x:v>
      </x:c>
      <x:c r="X9" s="46" t="str">
        <x:v>-</x:v>
      </x:c>
      <x:c r="Y9" s="51" t="n">
        <x:v>56100000</x:v>
      </x:c>
      <x:c r="Z9" s="51" t="str">
        <x:v>-</x:v>
      </x:c>
      <x:c r="AA9" s="48" t="str">
        <x:v>Risk Reversal (風險逆轉多頭)</x:v>
      </x:c>
      <x:c r="AB9" s="48" t="str">
        <x:v>強烈看多</x:v>
      </x:c>
      <x:c r="AC9" s="46" t="str">
        <x:v>C_1793980982000_004</x:v>
      </x:c>
      <x:c r="AD9" s="48" t="str">
        <x:v>Leg 1/2: SELL 1700x TSLA 270319 330.00P</x:v>
      </x:c>
      <x:c r="AE9" s="46" t="str">
        <x:v>多腿</x:v>
      </x:c>
      <x:c r="AF9" s="46" t="str">
        <x:v>Position Turnover (大單換手/存量博弈)</x:v>
      </x:c>
      <x:c r="AG9" s="46" t="str">
        <x:v>↑看多</x:v>
      </x:c>
      <x:c r="AH9" s="46" t="str">
        <x:v>交叉交易</x:v>
      </x:c>
      <x:c r="AI9" s="46" t="str">
        <x:v>MLCT</x:v>
      </x:c>
      <x:c r="AJ9" s="50" t="n">
        <x:v>1700</x:v>
      </x:c>
      <x:c r="AK9" s="52" t="n">
        <x:v>25.92</x:v>
      </x:c>
      <x:c r="AL9" s="52" t="n">
        <x:v>25.6</x:v>
      </x:c>
      <x:c r="AM9" s="52" t="n">
        <x:v>26.9</x:v>
      </x:c>
      <x:c r="AN9" s="51" t="n">
        <x:v>7.956</x:v>
      </x:c>
      <x:c r="AO9" s="51" t="n">
        <x:v>49.631</x:v>
      </x:c>
      <x:c r="AP9" s="53" t="n">
        <x:v>-0.318561</x:v>
      </x:c>
      <x:c r="AQ9" s="53" t="n">
        <x:v>0.003351</x:v>
      </x:c>
      <x:c r="AR9" s="53" t="n">
        <x:v>0.77248</x:v>
      </x:c>
      <x:c r="AS9" s="53" t="n">
        <x:v>-0.130708</x:v>
      </x:c>
      <x:c r="AT9" s="53" t="n">
        <x:v>-0.426763</x:v>
      </x:c>
      <x:c r="AU9" s="50" t="n">
        <x:v>1747</x:v>
      </x:c>
      <x:c r="AV9" s="50" t="n">
        <x:v>5281</x:v>
      </x:c>
      <x:c r="AW9" s="54" t="n">
        <x:v>0.3219</x:v>
      </x:c>
      <x:c r="AX9" s="54" t="n">
        <x:v>0.3308</x:v>
      </x:c>
      <x:c r="AY9" s="46" t="str">
        <x:v>ARCA</x:v>
      </x:c>
      <x:c r="AZ9" s="46" t="str">
        <x:v>20261021</x:v>
      </x:c>
      <x:c r="BA9" s="46" t="str">
        <x:v>-</x:v>
      </x:c>
      <x:c r="BB9" s="46" t="str">
        <x:v>502964227</x:v>
      </x:c>
      <x:c r="BC9" s="46" t="str">
        <x:v>201335</x:v>
      </x:c>
      <x:c r="BD9" s="46" t="str">
        <x:v>81</x:v>
      </x:c>
      <x:c r="BE9" s="46" t="str">
        <x:v>2</x:v>
      </x:c>
      <x:c r="BF9" s="46" t="str">
        <x:v>MLCT</x:v>
      </x:c>
      <x:c r="BG9" s="46" t="str">
        <x:v>ARCA</x:v>
      </x:c>
      <x:c r="BH9" s="46" t="str">
        <x:v>2</x:v>
      </x:c>
      <x:c r="BI9" s="46" t="str">
        <x:v>10002468</x:v>
      </x:c>
      <x:c r="BJ9" s="46" t="str">
        <x:v>10002136</x:v>
      </x:c>
      <x:c r="BK9" s="46" t="str">
        <x:v>673796c4fcf6f43a2d32ec979b3c4595</x:v>
      </x:c>
      <x:c r="BL9" s="46" t="str">
        <x:v>0</x:v>
      </x:c>
      <x:c r="BM9" s="46" t="str">
        <x:v>5002688245</x:v>
      </x:c>
      <x:c r="BN9" s="46" t="str">
        <x:v>1</x:v>
      </x:c>
      <x:c r="BO9" s="46" t="str">
        <x:v>34</x:v>
      </x:c>
      <x:c r="BP9" s="46" t="str"/>
      <x:c r="BQ9" s="46" t="str">
        <x:v>0</x:v>
      </x:c>
      <x:c r="BR9" s="46" t="str">
        <x:v>34</x:v>
      </x:c>
      <x:c r="BS9" s="46" t="str">
        <x:v>225c4d4c</x:v>
      </x:c>
      <x:c r="BT9" s="46" t="str">
        <x:v>2026-11-08 01:21:02</x:v>
      </x:c>
      <x:c r="BU9" s="73" t="n">
        <x:f>M9-TODAY()</x:f>
        <x:v>132</x:v>
      </x:c>
    </x:row>
    <x:row r="10" ht="72" customHeight="1">
      <x:c r="A10" s="46" t="str">
        <x:v>4.2</x:v>
      </x:c>
      <x:c r="B10" s="47" t="n">
        <x:v>46332.50210648148</x:v>
      </x:c>
      <x:c r="C10" s="46" t="str">
        <x:v>TSLA</x:v>
      </x:c>
      <x:c r="D10" s="46" t="str">
        <x:v>未审核</x:v>
      </x:c>
      <x:c r="E10" s="48" t="str">
        <x:v>本轮抓取尚未通过逐条复核，按规则显示未审核</x:v>
      </x:c>
      <x:c r="F10" s="46" t="str">
        <x:v>TSLA 270319 450.00C</x:v>
      </x:c>
      <x:c r="G10" s="46" t="str">
        <x:v>主動買入</x:v>
      </x:c>
      <x:c r="H10" s="46" t="str">
        <x:v>⚡ 重大多腿價差 ($76.5M)</x:v>
      </x:c>
      <x:c r="I10" s="48" t="str">
        <x:v>-</x:v>
      </x:c>
      <x:c r="J10" s="46" t="str">
        <x:v>-</x:v>
      </x:c>
      <x:c r="K10" s="46" t="str">
        <x:v>未审核</x:v>
      </x:c>
      <x:c r="L10" s="46" t="str"/>
      <x:c r="M10" s="49" t="n">
        <x:v>46465</x:v>
      </x:c>
      <x:c r="N10" s="50" t="n">
        <x:v>131</x:v>
      </x:c>
      <x:c r="O10" s="50" t="n">
        <x:v>133</x:v>
      </x:c>
      <x:c r="P10" s="51" t="n">
        <x:v>450</x:v>
      </x:c>
      <x:c r="Q10" s="46" t="str">
        <x:v>Mid (中間價撮合)</x:v>
      </x:c>
      <x:c r="R10" s="51" t="n">
        <x:v>358.5271</x:v>
      </x:c>
      <x:c r="S10" s="51" t="n">
        <x:v>2383400</x:v>
      </x:c>
      <x:c r="T10" s="51" t="str">
        <x:v>-</x:v>
      </x:c>
      <x:c r="U10" s="51" t="str">
        <x:v>-</x:v>
      </x:c>
      <x:c r="V10" s="51" t="str">
        <x:v>-</x:v>
      </x:c>
      <x:c r="W10" s="51" t="str">
        <x:v>-</x:v>
      </x:c>
      <x:c r="X10" s="46" t="str">
        <x:v>-</x:v>
      </x:c>
      <x:c r="Y10" s="51" t="n">
        <x:v>76500000</x:v>
      </x:c>
      <x:c r="Z10" s="51" t="str">
        <x:v>-</x:v>
      </x:c>
      <x:c r="AA10" s="48" t="str">
        <x:v>Risk Reversal (風險逆轉多頭)</x:v>
      </x:c>
      <x:c r="AB10" s="48" t="str">
        <x:v>強烈看多</x:v>
      </x:c>
      <x:c r="AC10" s="46" t="str">
        <x:v>C_1793980982000_004</x:v>
      </x:c>
      <x:c r="AD10" s="48" t="str">
        <x:v>Leg 2/2: BUY 1700x TSLA 270319 450.00C</x:v>
      </x:c>
      <x:c r="AE10" s="46" t="str">
        <x:v>多腿</x:v>
      </x:c>
      <x:c r="AF10" s="46" t="str">
        <x:v>Unconfirmed (常規未確認)</x:v>
      </x:c>
      <x:c r="AG10" s="46" t="str">
        <x:v>↑看多</x:v>
      </x:c>
      <x:c r="AH10" s="46" t="str">
        <x:v>交叉交易</x:v>
      </x:c>
      <x:c r="AI10" s="46" t="str">
        <x:v>MLCT</x:v>
      </x:c>
      <x:c r="AJ10" s="50" t="n">
        <x:v>1700</x:v>
      </x:c>
      <x:c r="AK10" s="52" t="n">
        <x:v>14.02</x:v>
      </x:c>
      <x:c r="AL10" s="52" t="n">
        <x:v>13.15</x:v>
      </x:c>
      <x:c r="AM10" s="52" t="n">
        <x:v>14.25</x:v>
      </x:c>
      <x:c r="AN10" s="51" t="n">
        <x:v>25.513</x:v>
      </x:c>
      <x:c r="AO10" s="51" t="n">
        <x:v>45.556</x:v>
      </x:c>
      <x:c r="AP10" s="53" t="n">
        <x:v>0.264565</x:v>
      </x:c>
      <x:c r="AQ10" s="53" t="n">
        <x:v>0.003314</x:v>
      </x:c>
      <x:c r="AR10" s="53" t="n">
        <x:v>0.709247</x:v>
      </x:c>
      <x:c r="AS10" s="53" t="n">
        <x:v>-0.130747</x:v>
      </x:c>
      <x:c r="AT10" s="53" t="n">
        <x:v>0.295659</x:v>
      </x:c>
      <x:c r="AU10" s="50" t="n">
        <x:v>1798</x:v>
      </x:c>
      <x:c r="AV10" s="50" t="n">
        <x:v>5828</x:v>
      </x:c>
      <x:c r="AW10" s="54" t="n">
        <x:v>0.2917</x:v>
      </x:c>
      <x:c r="AX10" s="54" t="n">
        <x:v>0.30851</x:v>
      </x:c>
      <x:c r="AY10" s="46" t="str">
        <x:v>ARCA</x:v>
      </x:c>
      <x:c r="AZ10" s="46" t="str">
        <x:v>20261021</x:v>
      </x:c>
      <x:c r="BA10" s="46" t="str">
        <x:v>-</x:v>
      </x:c>
      <x:c r="BB10" s="46" t="str">
        <x:v>502965794</x:v>
      </x:c>
      <x:c r="BC10" s="46" t="str">
        <x:v>201335</x:v>
      </x:c>
      <x:c r="BD10" s="46" t="str">
        <x:v>81</x:v>
      </x:c>
      <x:c r="BE10" s="46" t="str">
        <x:v>2</x:v>
      </x:c>
      <x:c r="BF10" s="46" t="str">
        <x:v>MLCT</x:v>
      </x:c>
      <x:c r="BG10" s="46" t="str">
        <x:v>ARCA</x:v>
      </x:c>
      <x:c r="BH10" s="46" t="str">
        <x:v>2</x:v>
      </x:c>
      <x:c r="BI10" s="46" t="str">
        <x:v>10002468</x:v>
      </x:c>
      <x:c r="BJ10" s="46" t="str">
        <x:v>10002136</x:v>
      </x:c>
      <x:c r="BK10" s="46" t="str">
        <x:v>7b3f6bfc6b7b9e50d2e51200138d71a1</x:v>
      </x:c>
      <x:c r="BL10" s="46" t="str">
        <x:v>0</x:v>
      </x:c>
      <x:c r="BM10" s="46" t="str">
        <x:v>5002688244</x:v>
      </x:c>
      <x:c r="BN10" s="46" t="str">
        <x:v>1</x:v>
      </x:c>
      <x:c r="BO10" s="46" t="str">
        <x:v>34</x:v>
      </x:c>
      <x:c r="BP10" s="46" t="str"/>
      <x:c r="BQ10" s="46" t="str">
        <x:v>0</x:v>
      </x:c>
      <x:c r="BR10" s="46" t="str">
        <x:v>34</x:v>
      </x:c>
      <x:c r="BS10" s="46" t="str">
        <x:v>225c4d4c</x:v>
      </x:c>
      <x:c r="BT10" s="46" t="str">
        <x:v>2026-11-08 01:21:02</x:v>
      </x:c>
      <x:c r="BU10" s="73" t="n">
        <x:f>M10-TODAY()</x:f>
        <x:v>132</x:v>
      </x:c>
    </x:row>
    <x:row r="11" ht="72" customHeight="1">
      <x:c r="A11" s="5" t="str">
        <x:v>-</x:v>
      </x:c>
      <x:c r="B11" s="8" t="n">
        <x:v>46332.48709490741</x:v>
      </x:c>
      <x:c r="C11" s="5" t="str">
        <x:v>TSLA</x:v>
      </x:c>
      <x:c r="D11" s="5" t="str">
        <x:v>未审核</x:v>
      </x:c>
      <x:c r="E11" s="7" t="str">
        <x:v>本轮抓取尚未通过逐条复核，按规则显示未审核</x:v>
      </x:c>
      <x:c r="F11" s="5" t="str">
        <x:v>TSLA 261106 350.00P</x:v>
      </x:c>
      <x:c r="G11" s="5" t="str">
        <x:v>主動買入</x:v>
      </x:c>
      <x:c r="H11" s="5" t="str">
        <x:v>📢 超級巨鯨大單 ($54.4M)</x:v>
      </x:c>
      <x:c r="I11" s="7" t="str">
        <x:v>-</x:v>
      </x:c>
      <x:c r="J11" s="5" t="str">
        <x:v>-</x:v>
      </x:c>
      <x:c r="K11" s="5" t="str">
        <x:v>未审核</x:v>
      </x:c>
      <x:c r="L11" s="5" t="str"/>
      <x:c r="M11" s="9" t="n">
        <x:v>46332</x:v>
      </x:c>
      <x:c r="N11" s="10" t="n">
        <x:v>-1</x:v>
      </x:c>
      <x:c r="O11" s="10" t="n">
        <x:v>0</x:v>
      </x:c>
      <x:c r="P11" s="11" t="n">
        <x:v>350</x:v>
      </x:c>
      <x:c r="Q11" s="5" t="str">
        <x:v>Mid (中間價撮合)</x:v>
      </x:c>
      <x:c r="R11" s="11" t="n">
        <x:v>356.46</x:v>
      </x:c>
      <x:c r="S11" s="11" t="n">
        <x:v>163170</x:v>
      </x:c>
      <x:c r="T11" s="11" t="n">
        <x:v>54226830</x:v>
      </x:c>
      <x:c r="U11" s="11" t="n">
        <x:v>0.21</x:v>
      </x:c>
      <x:c r="V11" s="11" t="n">
        <x:v>-163170</x:v>
      </x:c>
      <x:c r="W11" s="11" t="str">
        <x:v>332:1</x:v>
      </x:c>
      <x:c r="X11" s="5" t="str">
        <x:v>348.95</x:v>
      </x:c>
      <x:c r="Y11" s="11" t="n">
        <x:v>54390000</x:v>
      </x:c>
      <x:c r="Z11" s="11" t="n">
        <x:v>-2.11</x:v>
      </x:c>
      <x:c r="AA11" s="7" t="str">
        <x:v>0DTE Gamma Scalp (末日彩票)</x:v>
      </x:c>
      <x:c r="AB11" s="7" t="str">
        <x:v>做多極端波動</x:v>
      </x:c>
      <x:c r="AC11" s="5" t="str">
        <x:v>-</x:v>
      </x:c>
      <x:c r="AD11" s="7" t="str">
        <x:v>Single Leg</x:v>
      </x:c>
      <x:c r="AE11" s="5" t="str">
        <x:v>單腿</x:v>
      </x:c>
      <x:c r="AF11" s="5" t="str">
        <x:v>CumVol Breakout (累計突破開倉)</x:v>
      </x:c>
      <x:c r="AG11" s="5" t="str">
        <x:v>↓看空</x:v>
      </x:c>
      <x:c r="AH11" s="5" t="str">
        <x:v>普通成交</x:v>
      </x:c>
      <x:c r="AI11" s="5" t="str">
        <x:v>AUTO SLAN</x:v>
      </x:c>
      <x:c r="AJ11" s="10" t="n">
        <x:v>1554</x:v>
      </x:c>
      <x:c r="AK11" s="12" t="n">
        <x:v>1.05</x:v>
      </x:c>
      <x:c r="AL11" s="12" t="n">
        <x:v>1.04</x:v>
      </x:c>
      <x:c r="AM11" s="12" t="n">
        <x:v>1.09</x:v>
      </x:c>
      <x:c r="AN11" s="11" t="n">
        <x:v>1.812</x:v>
      </x:c>
      <x:c r="AO11" s="11" t="n">
        <x:v>100.584</x:v>
      </x:c>
      <x:c r="AP11" s="13" t="n">
        <x:v>-0.201432</x:v>
      </x:c>
      <x:c r="AQ11" s="13" t="n">
        <x:v>0.030979</x:v>
      </x:c>
      <x:c r="AR11" s="13" t="n">
        <x:v>0.025369</x:v>
      </x:c>
      <x:c r="AS11" s="13" t="n">
        <x:v>-5.518578</x:v>
      </x:c>
      <x:c r="AT11" s="13" t="n">
        <x:v>-0.000456</x:v>
      </x:c>
      <x:c r="AU11" s="10" t="n">
        <x:v>36127</x:v>
      </x:c>
      <x:c r="AV11" s="10" t="n">
        <x:v>5771</x:v>
      </x:c>
      <x:c r="AW11" s="14" t="n">
        <x:v>0.2693</x:v>
      </x:c>
      <x:c r="AX11" s="14" t="n">
        <x:v>6.26009</x:v>
      </x:c>
      <x:c r="AY11" s="5" t="str">
        <x:v>ARCA,MPRL,PHLX</x:v>
      </x:c>
      <x:c r="AZ11" s="5" t="str">
        <x:v>20261021</x:v>
      </x:c>
      <x:c r="BA11" s="5" t="str">
        <x:v>-</x:v>
      </x:c>
      <x:c r="BB11" s="5" t="str">
        <x:v>508338484</x:v>
      </x:c>
      <x:c r="BC11" s="5" t="str">
        <x:v>201335</x:v>
      </x:c>
      <x:c r="BD11" s="5" t="str">
        <x:v>81</x:v>
      </x:c>
      <x:c r="BE11" s="5" t="str">
        <x:v>0</x:v>
      </x:c>
      <x:c r="BF11" s="5" t="str"/>
      <x:c r="BG11" s="5" t="str"/>
      <x:c r="BH11" s="5" t="str">
        <x:v>1</x:v>
      </x:c>
      <x:c r="BI11" s="5" t="str">
        <x:v>10002468</x:v>
      </x:c>
      <x:c r="BJ11" s="5" t="str">
        <x:v>10002136</x:v>
      </x:c>
      <x:c r="BK11" s="5" t="str">
        <x:v>afbba732333e4d4840ce2364f70fd6e0</x:v>
      </x:c>
      <x:c r="BL11" s="5" t="str">
        <x:v>0</x:v>
      </x:c>
      <x:c r="BM11" s="5" t="str">
        <x:v>5002688040</x:v>
      </x:c>
      <x:c r="BN11" s="5" t="str">
        <x:v>1</x:v>
      </x:c>
      <x:c r="BO11" s="5" t="str"/>
      <x:c r="BP11" s="5" t="str">
        <x:v>508338484_1793979685_7705084076763381761_1793979685_7705084076763381771</x:v>
      </x:c>
      <x:c r="BQ11" s="5" t="str">
        <x:v>1</x:v>
      </x:c>
      <x:c r="BR11" s="5" t="str">
        <x:v>34</x:v>
      </x:c>
      <x:c r="BS11" s="5" t="str">
        <x:v>225c4d4c</x:v>
      </x:c>
      <x:c r="BT11" s="5" t="str">
        <x:v>2026-11-08 01:21:02</x:v>
      </x:c>
      <x:c r="BU11" s="42" t="n">
        <x:f>M11-TODAY()</x:f>
        <x:v>-1</x:v>
      </x:c>
    </x:row>
    <x:row r="12" ht="72" customHeight="1">
      <x:c r="A12" s="5" t="str">
        <x:v>-</x:v>
      </x:c>
      <x:c r="B12" s="8" t="n">
        <x:v>46332.48704861111</x:v>
      </x:c>
      <x:c r="C12" s="5" t="str">
        <x:v>TSLA</x:v>
      </x:c>
      <x:c r="D12" s="5" t="str">
        <x:v>未审核</x:v>
      </x:c>
      <x:c r="E12" s="7" t="str">
        <x:v>本轮抓取尚未通过逐条复核，按规则显示未审核</x:v>
      </x:c>
      <x:c r="F12" s="5" t="str">
        <x:v>TSLA 261106 350.00P</x:v>
      </x:c>
      <x:c r="G12" s="5" t="str">
        <x:v>主動買入</x:v>
      </x:c>
      <x:c r="H12" s="5" t="str">
        <x:v>🚨 激進掃單搶籌 ($87.5M)</x:v>
      </x:c>
      <x:c r="I12" s="7" t="str">
        <x:v>🚨 末日高槓桿搶籌 (0DTE/臨期跨市場掃單，博弈短線劇烈跳空)</x:v>
      </x:c>
      <x:c r="J12" s="5" t="str">
        <x:v>2026-11-07 17:21:16</x:v>
      </x:c>
      <x:c r="K12" s="5" t="str">
        <x:v>未审核</x:v>
      </x:c>
      <x:c r="L12" s="5" t="str"/>
      <x:c r="M12" s="9" t="n">
        <x:v>46332</x:v>
      </x:c>
      <x:c r="N12" s="10" t="n">
        <x:v>-1</x:v>
      </x:c>
      <x:c r="O12" s="10" t="n">
        <x:v>0</x:v>
      </x:c>
      <x:c r="P12" s="11" t="n">
        <x:v>350</x:v>
      </x:c>
      <x:c r="Q12" s="5" t="str">
        <x:v>At Ask (賣一主動買)</x:v>
      </x:c>
      <x:c r="R12" s="11" t="n">
        <x:v>357.01</x:v>
      </x:c>
      <x:c r="S12" s="11" t="n">
        <x:v>262395</x:v>
      </x:c>
      <x:c r="T12" s="11" t="n">
        <x:v>87202605</x:v>
      </x:c>
      <x:c r="U12" s="11" t="n">
        <x:v>0.11</x:v>
      </x:c>
      <x:c r="V12" s="11" t="n">
        <x:v>-262395</x:v>
      </x:c>
      <x:c r="W12" s="11" t="str">
        <x:v>332:1</x:v>
      </x:c>
      <x:c r="X12" s="5" t="str">
        <x:v>348.95</x:v>
      </x:c>
      <x:c r="Y12" s="11" t="n">
        <x:v>87465000</x:v>
      </x:c>
      <x:c r="Z12" s="11" t="n">
        <x:v>-2.26</x:v>
      </x:c>
      <x:c r="AA12" s="7" t="str">
        <x:v>Aggressive Put Sweep (激進看跌掃單)</x:v>
      </x:c>
      <x:c r="AB12" s="7" t="str">
        <x:v>強烈看空</x:v>
      </x:c>
      <x:c r="AC12" s="5" t="str">
        <x:v>-</x:v>
      </x:c>
      <x:c r="AD12" s="7" t="str">
        <x:v>Single Leg</x:v>
      </x:c>
      <x:c r="AE12" s="5" t="str">
        <x:v>單腿</x:v>
      </x:c>
      <x:c r="AF12" s="5" t="str">
        <x:v>CumVol Breakout (累計突破開倉)</x:v>
      </x:c>
      <x:c r="AG12" s="5" t="str">
        <x:v>↓看空</x:v>
      </x:c>
      <x:c r="AH12" s="5" t="str">
        <x:v>跨市場撮單 普通成交</x:v>
      </x:c>
      <x:c r="AI12" s="5" t="str">
        <x:v>AUTO ISOI</x:v>
      </x:c>
      <x:c r="AJ12" s="10" t="n">
        <x:v>2499</x:v>
      </x:c>
      <x:c r="AK12" s="12" t="n">
        <x:v>1.05</x:v>
      </x:c>
      <x:c r="AL12" s="12" t="n">
        <x:v>1.04</x:v>
      </x:c>
      <x:c r="AM12" s="12" t="n">
        <x:v>1.05</x:v>
      </x:c>
      <x:c r="AN12" s="11" t="n">
        <x:v>1.963</x:v>
      </x:c>
      <x:c r="AO12" s="11" t="n">
        <x:v>100.584</x:v>
      </x:c>
      <x:c r="AP12" s="13" t="n">
        <x:v>-0.201432</x:v>
      </x:c>
      <x:c r="AQ12" s="13" t="n">
        <x:v>0.030979</x:v>
      </x:c>
      <x:c r="AR12" s="13" t="n">
        <x:v>0.025369</x:v>
      </x:c>
      <x:c r="AS12" s="13" t="n">
        <x:v>-5.518578</x:v>
      </x:c>
      <x:c r="AT12" s="13" t="n">
        <x:v>-0.000456</x:v>
      </x:c>
      <x:c r="AU12" s="10" t="n">
        <x:v>34567</x:v>
      </x:c>
      <x:c r="AV12" s="10" t="n">
        <x:v>5771</x:v>
      </x:c>
      <x:c r="AW12" s="14" t="n">
        <x:v>0.433</x:v>
      </x:c>
      <x:c r="AX12" s="14" t="n">
        <x:v>5.98977</x:v>
      </x:c>
      <x:c r="AY12" s="5" t="str">
        <x:v>AMEX,#28,ISE,#32,ARCA</x:v>
      </x:c>
      <x:c r="AZ12" s="5" t="str">
        <x:v>20261021</x:v>
      </x:c>
      <x:c r="BA12" s="5" t="str">
        <x:v>-</x:v>
      </x:c>
      <x:c r="BB12" s="5" t="str">
        <x:v>508338484</x:v>
      </x:c>
      <x:c r="BC12" s="5" t="str">
        <x:v>201335</x:v>
      </x:c>
      <x:c r="BD12" s="5" t="str">
        <x:v>81</x:v>
      </x:c>
      <x:c r="BE12" s="5" t="str">
        <x:v>1</x:v>
      </x:c>
      <x:c r="BF12" s="5" t="str"/>
      <x:c r="BG12" s="5" t="str"/>
      <x:c r="BH12" s="5" t="str">
        <x:v>1</x:v>
      </x:c>
      <x:c r="BI12" s="5" t="str">
        <x:v>10002468</x:v>
      </x:c>
      <x:c r="BJ12" s="5" t="str">
        <x:v>10002136</x:v>
      </x:c>
      <x:c r="BK12" s="5" t="str">
        <x:v>d90e4508affe313b33d1fa90f2a9a68d</x:v>
      </x:c>
      <x:c r="BL12" s="5" t="str">
        <x:v>0</x:v>
      </x:c>
      <x:c r="BM12" s="5" t="str">
        <x:v>5002688037</x:v>
      </x:c>
      <x:c r="BN12" s="5" t="str">
        <x:v>1</x:v>
      </x:c>
      <x:c r="BO12" s="5" t="str"/>
      <x:c r="BP12" s="5" t="str">
        <x:v>508338484_1793979681_7705084059583512576_1793979682_7705084063878479881</x:v>
      </x:c>
      <x:c r="BQ12" s="5" t="str">
        <x:v>1</x:v>
      </x:c>
      <x:c r="BR12" s="5" t="str">
        <x:v>25</x:v>
      </x:c>
      <x:c r="BS12" s="5" t="str">
        <x:v>225c4d4c</x:v>
      </x:c>
      <x:c r="BT12" s="5" t="str">
        <x:v>2026-11-08 01:21:02</x:v>
      </x:c>
      <x:c r="BU12" s="42" t="n">
        <x:f>M12-TODAY()</x:f>
        <x:v>-1</x:v>
      </x:c>
    </x:row>
    <x:row r="13" ht="72" customHeight="1">
      <x:c r="A13" s="5" t="str">
        <x:v>-</x:v>
      </x:c>
      <x:c r="B13" s="8" t="n">
        <x:v>46332.48391203704</x:v>
      </x:c>
      <x:c r="C13" s="5" t="str">
        <x:v>TSLA</x:v>
      </x:c>
      <x:c r="D13" s="5" t="str">
        <x:v>未审核</x:v>
      </x:c>
      <x:c r="E13" s="7" t="str">
        <x:v>本轮抓取尚未通过逐条复核，按规则显示未审核</x:v>
      </x:c>
      <x:c r="F13" s="5" t="str">
        <x:v>TSLA 261113 220.00P</x:v>
      </x:c>
      <x:c r="G13" s="5" t="str">
        <x:v>主動買入</x:v>
      </x:c>
      <x:c r="H13" s="5" t="str">
        <x:v>🔥 億元級確定開倉 ($228.8M)</x:v>
      </x:c>
      <x:c r="I13" s="7" t="str">
        <x:v>🛡️ 買方極深價外尾部對沖 (到期需跌破 219.92 才開始獲利，距現價 -38.4%)</x:v>
      </x:c>
      <x:c r="J13" s="5" t="str">
        <x:v>2026-11-07 17:21:16</x:v>
      </x:c>
      <x:c r="K13" s="5" t="str">
        <x:v>未审核</x:v>
      </x:c>
      <x:c r="L13" s="5" t="str"/>
      <x:c r="M13" s="9" t="n">
        <x:v>46339</x:v>
      </x:c>
      <x:c r="N13" s="10" t="n">
        <x:v>6</x:v>
      </x:c>
      <x:c r="O13" s="10" t="n">
        <x:v>7</x:v>
      </x:c>
      <x:c r="P13" s="11" t="n">
        <x:v>220</x:v>
      </x:c>
      <x:c r="Q13" s="5" t="str">
        <x:v>Mid (中間價撮合)</x:v>
      </x:c>
      <x:c r="R13" s="11" t="n">
        <x:v>357.155</x:v>
      </x:c>
      <x:c r="S13" s="11" t="n">
        <x:v>83200</x:v>
      </x:c>
      <x:c r="T13" s="11" t="n">
        <x:v>228716800</x:v>
      </x:c>
      <x:c r="U13" s="11" t="n">
        <x:v>0.52</x:v>
      </x:c>
      <x:c r="V13" s="11" t="n">
        <x:v>-83200</x:v>
      </x:c>
      <x:c r="W13" s="11" t="str">
        <x:v>2749:1</x:v>
      </x:c>
      <x:c r="X13" s="5" t="str">
        <x:v>219.92</x:v>
      </x:c>
      <x:c r="Y13" s="11" t="n">
        <x:v>228800000</x:v>
      </x:c>
      <x:c r="Z13" s="11" t="n">
        <x:v>-38.42</x:v>
      </x:c>
      <x:c r="AA13" s="7" t="str">
        <x:v>Single Leg Flow (普通單腿異動)</x:v>
      </x:c>
      <x:c r="AB13" s="7" t="str">
        <x:v>看空</x:v>
      </x:c>
      <x:c r="AC13" s="5" t="str">
        <x:v>-</x:v>
      </x:c>
      <x:c r="AD13" s="7" t="str">
        <x:v>Single Leg</x:v>
      </x:c>
      <x:c r="AE13" s="5" t="str">
        <x:v>單腿</x:v>
      </x:c>
      <x:c r="AF13" s="5" t="str">
        <x:v>Guaranteed Open (確定性開倉)</x:v>
      </x:c>
      <x:c r="AG13" s="5" t="str">
        <x:v>↓看空</x:v>
      </x:c>
      <x:c r="AH13" s="5" t="str">
        <x:v>現場交易</x:v>
      </x:c>
      <x:c r="AI13" s="5" t="str">
        <x:v>SLFT</x:v>
      </x:c>
      <x:c r="AJ13" s="10" t="n">
        <x:v>10400</x:v>
      </x:c>
      <x:c r="AK13" s="12" t="n">
        <x:v>0.08</x:v>
      </x:c>
      <x:c r="AL13" s="12" t="n">
        <x:v>0.04</x:v>
      </x:c>
      <x:c r="AM13" s="12" t="n">
        <x:v>0.1</x:v>
      </x:c>
      <x:c r="AN13" s="11" t="n">
        <x:v>38.402</x:v>
      </x:c>
      <x:c r="AO13" s="11" t="n">
        <x:v>132.251</x:v>
      </x:c>
      <x:c r="AP13" s="13" t="n">
        <x:v>-0.003263</x:v>
      </x:c>
      <x:c r="AQ13" s="13" t="n">
        <x:v>0.000148</x:v>
      </x:c>
      <x:c r="AR13" s="13" t="n">
        <x:v>0.004982</x:v>
      </x:c>
      <x:c r="AS13" s="13" t="n">
        <x:v>-0.036586</x:v>
      </x:c>
      <x:c r="AT13" s="13" t="n">
        <x:v>-0.000202</x:v>
      </x:c>
      <x:c r="AU13" s="10" t="n">
        <x:v>12008</x:v>
      </x:c>
      <x:c r="AV13" s="10" t="n">
        <x:v>1417</x:v>
      </x:c>
      <x:c r="AW13" s="14" t="n">
        <x:v>7.3394</x:v>
      </x:c>
      <x:c r="AX13" s="14" t="n">
        <x:v>8.47424</x:v>
      </x:c>
      <x:c r="AY13" s="5" t="str">
        <x:v>CBOE</x:v>
      </x:c>
      <x:c r="AZ13" s="5" t="str">
        <x:v>20261021</x:v>
      </x:c>
      <x:c r="BA13" s="5" t="str">
        <x:v>-</x:v>
      </x:c>
      <x:c r="BB13" s="5" t="str">
        <x:v>508480471</x:v>
      </x:c>
      <x:c r="BC13" s="5" t="str">
        <x:v>201335</x:v>
      </x:c>
      <x:c r="BD13" s="5" t="str">
        <x:v>81</x:v>
      </x:c>
      <x:c r="BE13" s="5" t="str">
        <x:v>4</x:v>
      </x:c>
      <x:c r="BF13" s="5" t="str">
        <x:v>SLFT</x:v>
      </x:c>
      <x:c r="BG13" s="5" t="str">
        <x:v>CBOE</x:v>
      </x:c>
      <x:c r="BH13" s="5" t="str">
        <x:v>1</x:v>
      </x:c>
      <x:c r="BI13" s="5" t="str">
        <x:v>10002468</x:v>
      </x:c>
      <x:c r="BJ13" s="5" t="str">
        <x:v>10002136</x:v>
      </x:c>
      <x:c r="BK13" s="5" t="str">
        <x:v>a9849ba799261e3ff68296aa1fcc0505</x:v>
      </x:c>
      <x:c r="BL13" s="5" t="str">
        <x:v>0</x:v>
      </x:c>
      <x:c r="BM13" s="5" t="str">
        <x:v>5002688006</x:v>
      </x:c>
      <x:c r="BN13" s="5" t="str">
        <x:v>1</x:v>
      </x:c>
      <x:c r="BO13" s="5" t="str">
        <x:v>27</x:v>
      </x:c>
      <x:c r="BP13" s="5" t="str"/>
      <x:c r="BQ13" s="5" t="str">
        <x:v>0</x:v>
      </x:c>
      <x:c r="BR13" s="5" t="str">
        <x:v>27</x:v>
      </x:c>
      <x:c r="BS13" s="5" t="str">
        <x:v>225c4d4c</x:v>
      </x:c>
      <x:c r="BT13" s="5" t="str">
        <x:v>2026-11-08 01:21:02</x:v>
      </x:c>
      <x:c r="BU13" s="42" t="n">
        <x:f>M13-TODAY()</x:f>
        <x:v>6</x:v>
      </x:c>
    </x:row>
    <x:row r="14" ht="72" customHeight="1">
      <x:c r="A14" s="55" t="str">
        <x:v>5.1</x:v>
      </x:c>
      <x:c r="B14" s="56" t="n">
        <x:v>46332.48238425926</x:v>
      </x:c>
      <x:c r="C14" s="55" t="str">
        <x:v>TSLA</x:v>
      </x:c>
      <x:c r="D14" s="55" t="str">
        <x:v>未审核</x:v>
      </x:c>
      <x:c r="E14" s="57" t="str">
        <x:v>本轮抓取尚未通过逐条复核，按规则显示未审核</x:v>
      </x:c>
      <x:c r="F14" s="55" t="str">
        <x:v>TSLA 261113 375.00C</x:v>
      </x:c>
      <x:c r="G14" s="55" t="str">
        <x:v>主動賣出</x:v>
      </x:c>
      <x:c r="H14" s="55" t="str">
        <x:v>⚡ 重大多腿價差 ($41.2M)</x:v>
      </x:c>
      <x:c r="I14" s="57" t="str">
        <x:v>-</x:v>
      </x:c>
      <x:c r="J14" s="55" t="str">
        <x:v>-</x:v>
      </x:c>
      <x:c r="K14" s="55" t="str">
        <x:v>未审核</x:v>
      </x:c>
      <x:c r="L14" s="55" t="str"/>
      <x:c r="M14" s="58" t="n">
        <x:v>46339</x:v>
      </x:c>
      <x:c r="N14" s="59" t="n">
        <x:v>6</x:v>
      </x:c>
      <x:c r="O14" s="59" t="n">
        <x:v>7</x:v>
      </x:c>
      <x:c r="P14" s="60" t="n">
        <x:v>375</x:v>
      </x:c>
      <x:c r="Q14" s="55" t="str">
        <x:v>Mid (中間價撮合)</x:v>
      </x:c>
      <x:c r="R14" s="60" t="n">
        <x:v>358.655</x:v>
      </x:c>
      <x:c r="S14" s="60" t="n">
        <x:v>567600</x:v>
      </x:c>
      <x:c r="T14" s="60" t="str">
        <x:v>-</x:v>
      </x:c>
      <x:c r="U14" s="60" t="str">
        <x:v>-</x:v>
      </x:c>
      <x:c r="V14" s="60" t="str">
        <x:v>-</x:v>
      </x:c>
      <x:c r="W14" s="60" t="str">
        <x:v>-</x:v>
      </x:c>
      <x:c r="X14" s="55" t="str">
        <x:v>-</x:v>
      </x:c>
      <x:c r="Y14" s="60" t="n">
        <x:v>41250000</x:v>
      </x:c>
      <x:c r="Z14" s="60" t="str">
        <x:v>-</x:v>
      </x:c>
      <x:c r="AA14" s="57" t="str">
        <x:v>Diagonal Spread (對角價差)</x:v>
      </x:c>
      <x:c r="AB14" s="57" t="str">
        <x:v>跨期方向性組合</x:v>
      </x:c>
      <x:c r="AC14" s="55" t="str">
        <x:v>C_1793979278000_005</x:v>
      </x:c>
      <x:c r="AD14" s="57" t="str">
        <x:v>Leg 1/2: SELL 1100x TSLA 261113 375.00C</x:v>
      </x:c>
      <x:c r="AE14" s="55" t="str">
        <x:v>多腿</x:v>
      </x:c>
      <x:c r="AF14" s="55" t="str">
        <x:v>CumVol Breakout (累計突破開倉)</x:v>
      </x:c>
      <x:c r="AG14" s="55" t="str">
        <x:v>↓看空</x:v>
      </x:c>
      <x:c r="AH14" s="55" t="str">
        <x:v>交叉交易</x:v>
      </x:c>
      <x:c r="AI14" s="55" t="str">
        <x:v>MLCT</x:v>
      </x:c>
      <x:c r="AJ14" s="59" t="n">
        <x:v>1100</x:v>
      </x:c>
      <x:c r="AK14" s="61" t="n">
        <x:v>5.16</x:v>
      </x:c>
      <x:c r="AL14" s="61" t="n">
        <x:v>5.15</x:v>
      </x:c>
      <x:c r="AM14" s="61" t="n">
        <x:v>5.35</x:v>
      </x:c>
      <x:c r="AN14" s="60" t="n">
        <x:v>4.557</x:v>
      </x:c>
      <x:c r="AO14" s="60" t="n">
        <x:v>55.3</x:v>
      </x:c>
      <x:c r="AP14" s="62" t="n">
        <x:v>0.30492</x:v>
      </x:c>
      <x:c r="AQ14" s="62" t="n">
        <x:v>0.012529</x:v>
      </x:c>
      <x:c r="AR14" s="62" t="n">
        <x:v>0.177038</x:v>
      </x:c>
      <x:c r="AS14" s="62" t="n">
        <x:v>-0.704985</x:v>
      </x:c>
      <x:c r="AT14" s="62" t="n">
        <x:v>0.020668</x:v>
      </x:c>
      <x:c r="AU14" s="59" t="n">
        <x:v>4398</x:v>
      </x:c>
      <x:c r="AV14" s="59" t="n">
        <x:v>2530</x:v>
      </x:c>
      <x:c r="AW14" s="63" t="n">
        <x:v>0.4348</x:v>
      </x:c>
      <x:c r="AX14" s="63" t="n">
        <x:v>1.73833</x:v>
      </x:c>
      <x:c r="AY14" s="55" t="str">
        <x:v>ARCA</x:v>
      </x:c>
      <x:c r="AZ14" s="55" t="str">
        <x:v>20261021</x:v>
      </x:c>
      <x:c r="BA14" s="55" t="str">
        <x:v>-</x:v>
      </x:c>
      <x:c r="BB14" s="55" t="str">
        <x:v>508464070</x:v>
      </x:c>
      <x:c r="BC14" s="55" t="str">
        <x:v>201335</x:v>
      </x:c>
      <x:c r="BD14" s="55" t="str">
        <x:v>81</x:v>
      </x:c>
      <x:c r="BE14" s="55" t="str">
        <x:v>2</x:v>
      </x:c>
      <x:c r="BF14" s="55" t="str">
        <x:v>MLCT</x:v>
      </x:c>
      <x:c r="BG14" s="55" t="str">
        <x:v>ARCA</x:v>
      </x:c>
      <x:c r="BH14" s="55" t="str">
        <x:v>1</x:v>
      </x:c>
      <x:c r="BI14" s="55" t="str">
        <x:v>10002468</x:v>
      </x:c>
      <x:c r="BJ14" s="55" t="str">
        <x:v>10002136</x:v>
      </x:c>
      <x:c r="BK14" s="55" t="str">
        <x:v>430a15f5a7201d3dca69fce1f2e2094e</x:v>
      </x:c>
      <x:c r="BL14" s="55" t="str">
        <x:v>0</x:v>
      </x:c>
      <x:c r="BM14" s="55" t="str">
        <x:v>5002687984</x:v>
      </x:c>
      <x:c r="BN14" s="55" t="str">
        <x:v>1</x:v>
      </x:c>
      <x:c r="BO14" s="55" t="str">
        <x:v>34</x:v>
      </x:c>
      <x:c r="BP14" s="55" t="str"/>
      <x:c r="BQ14" s="55" t="str">
        <x:v>0</x:v>
      </x:c>
      <x:c r="BR14" s="55" t="str">
        <x:v>34</x:v>
      </x:c>
      <x:c r="BS14" s="55" t="str">
        <x:v>225c4d4c</x:v>
      </x:c>
      <x:c r="BT14" s="55" t="str">
        <x:v>2026-11-08 01:21:02</x:v>
      </x:c>
      <x:c r="BU14" s="74" t="n">
        <x:f>M14-TODAY()</x:f>
        <x:v>6</x:v>
      </x:c>
    </x:row>
    <x:row r="15" ht="72" customHeight="1">
      <x:c r="A15" s="55" t="str">
        <x:v>5.2</x:v>
      </x:c>
      <x:c r="B15" s="56" t="n">
        <x:v>46332.48238425926</x:v>
      </x:c>
      <x:c r="C15" s="55" t="str">
        <x:v>TSLA</x:v>
      </x:c>
      <x:c r="D15" s="55" t="str">
        <x:v>未审核</x:v>
      </x:c>
      <x:c r="E15" s="57" t="str">
        <x:v>本轮抓取尚未通过逐条复核，按规则显示未审核</x:v>
      </x:c>
      <x:c r="F15" s="55" t="str">
        <x:v>TSLA 261120 360.00C</x:v>
      </x:c>
      <x:c r="G15" s="55" t="str">
        <x:v>主動買入</x:v>
      </x:c>
      <x:c r="H15" s="55" t="str">
        <x:v>⚡ 重大多腿價差 ($39.6M)</x:v>
      </x:c>
      <x:c r="I15" s="57" t="str">
        <x:v>-</x:v>
      </x:c>
      <x:c r="J15" s="55" t="str">
        <x:v>-</x:v>
      </x:c>
      <x:c r="K15" s="55" t="str">
        <x:v>未审核</x:v>
      </x:c>
      <x:c r="L15" s="55" t="str"/>
      <x:c r="M15" s="58" t="n">
        <x:v>46346</x:v>
      </x:c>
      <x:c r="N15" s="59" t="n">
        <x:v>13</x:v>
      </x:c>
      <x:c r="O15" s="59" t="n">
        <x:v>14</x:v>
      </x:c>
      <x:c r="P15" s="60" t="n">
        <x:v>360</x:v>
      </x:c>
      <x:c r="Q15" s="55" t="str">
        <x:v>Mid (中間價撮合)</x:v>
      </x:c>
      <x:c r="R15" s="60" t="n">
        <x:v>358.655</x:v>
      </x:c>
      <x:c r="S15" s="60" t="n">
        <x:v>1732500</x:v>
      </x:c>
      <x:c r="T15" s="60" t="str">
        <x:v>-</x:v>
      </x:c>
      <x:c r="U15" s="60" t="str">
        <x:v>-</x:v>
      </x:c>
      <x:c r="V15" s="60" t="str">
        <x:v>-</x:v>
      </x:c>
      <x:c r="W15" s="60" t="str">
        <x:v>-</x:v>
      </x:c>
      <x:c r="X15" s="55" t="str">
        <x:v>-</x:v>
      </x:c>
      <x:c r="Y15" s="60" t="n">
        <x:v>39600000</x:v>
      </x:c>
      <x:c r="Z15" s="60" t="str">
        <x:v>-</x:v>
      </x:c>
      <x:c r="AA15" s="57" t="str">
        <x:v>Diagonal Spread (對角價差)</x:v>
      </x:c>
      <x:c r="AB15" s="57" t="str">
        <x:v>跨期方向性組合</x:v>
      </x:c>
      <x:c r="AC15" s="55" t="str">
        <x:v>C_1793979278000_005</x:v>
      </x:c>
      <x:c r="AD15" s="57" t="str">
        <x:v>Leg 2/2: BUY 1100x TSLA 261120 360.00C</x:v>
      </x:c>
      <x:c r="AE15" s="55" t="str">
        <x:v>多腿</x:v>
      </x:c>
      <x:c r="AF15" s="55" t="str">
        <x:v>Unconfirmed (常規未確認)</x:v>
      </x:c>
      <x:c r="AG15" s="55" t="str">
        <x:v>↑看多</x:v>
      </x:c>
      <x:c r="AH15" s="55" t="str">
        <x:v>交叉交易</x:v>
      </x:c>
      <x:c r="AI15" s="55" t="str">
        <x:v>MLCT</x:v>
      </x:c>
      <x:c r="AJ15" s="59" t="n">
        <x:v>1100</x:v>
      </x:c>
      <x:c r="AK15" s="61" t="n">
        <x:v>15.75</x:v>
      </x:c>
      <x:c r="AL15" s="61" t="n">
        <x:v>15.5</x:v>
      </x:c>
      <x:c r="AM15" s="61" t="n">
        <x:v>15.8</x:v>
      </x:c>
      <x:c r="AN15" s="60" t="n">
        <x:v>0.375</x:v>
      </x:c>
      <x:c r="AO15" s="60" t="n">
        <x:v>56.221</x:v>
      </x:c>
      <x:c r="AP15" s="62" t="n">
        <x:v>0.518056</x:v>
      </x:c>
      <x:c r="AQ15" s="62" t="n">
        <x:v>0.009998</x:v>
      </x:c>
      <x:c r="AR15" s="62" t="n">
        <x:v>0.282566</x:v>
      </x:c>
      <x:c r="AS15" s="62" t="n">
        <x:v>-0.587802</x:v>
      </x:c>
      <x:c r="AT15" s="62" t="n">
        <x:v>0.066418</x:v>
      </x:c>
      <x:c r="AU15" s="59" t="n">
        <x:v>2289</x:v>
      </x:c>
      <x:c r="AV15" s="59" t="n">
        <x:v>5697</x:v>
      </x:c>
      <x:c r="AW15" s="63" t="n">
        <x:v>0.1931</x:v>
      </x:c>
      <x:c r="AX15" s="63" t="n">
        <x:v>0.40179</x:v>
      </x:c>
      <x:c r="AY15" s="55" t="str">
        <x:v>ARCA</x:v>
      </x:c>
      <x:c r="AZ15" s="55" t="str">
        <x:v>20261021</x:v>
      </x:c>
      <x:c r="BA15" s="55" t="str">
        <x:v>-</x:v>
      </x:c>
      <x:c r="BB15" s="55" t="str">
        <x:v>502507132</x:v>
      </x:c>
      <x:c r="BC15" s="55" t="str">
        <x:v>201335</x:v>
      </x:c>
      <x:c r="BD15" s="55" t="str">
        <x:v>81</x:v>
      </x:c>
      <x:c r="BE15" s="55" t="str">
        <x:v>2</x:v>
      </x:c>
      <x:c r="BF15" s="55" t="str">
        <x:v>MLCT</x:v>
      </x:c>
      <x:c r="BG15" s="55" t="str">
        <x:v>ARCA</x:v>
      </x:c>
      <x:c r="BH15" s="55" t="str">
        <x:v>2</x:v>
      </x:c>
      <x:c r="BI15" s="55" t="str">
        <x:v>10002468</x:v>
      </x:c>
      <x:c r="BJ15" s="55" t="str">
        <x:v>10002136</x:v>
      </x:c>
      <x:c r="BK15" s="55" t="str">
        <x:v>235d81cffa9bd4bb80366539d460ddfb</x:v>
      </x:c>
      <x:c r="BL15" s="55" t="str">
        <x:v>0</x:v>
      </x:c>
      <x:c r="BM15" s="55" t="str">
        <x:v>5002687983</x:v>
      </x:c>
      <x:c r="BN15" s="55" t="str">
        <x:v>1</x:v>
      </x:c>
      <x:c r="BO15" s="55" t="str">
        <x:v>34</x:v>
      </x:c>
      <x:c r="BP15" s="55" t="str"/>
      <x:c r="BQ15" s="55" t="str">
        <x:v>0</x:v>
      </x:c>
      <x:c r="BR15" s="55" t="str">
        <x:v>34</x:v>
      </x:c>
      <x:c r="BS15" s="55" t="str">
        <x:v>225c4d4c</x:v>
      </x:c>
      <x:c r="BT15" s="55" t="str">
        <x:v>2026-11-08 01:21:02</x:v>
      </x:c>
      <x:c r="BU15" s="74" t="n">
        <x:f>M15-TODAY()</x:f>
        <x:v>13</x:v>
      </x:c>
    </x:row>
    <x:row r="16" ht="72" customHeight="1">
      <x:c r="A16" s="5" t="str">
        <x:v>-</x:v>
      </x:c>
      <x:c r="B16" s="8" t="n">
        <x:v>46332.479675925926</x:v>
      </x:c>
      <x:c r="C16" s="5" t="str">
        <x:v>TSLA</x:v>
      </x:c>
      <x:c r="D16" s="5" t="str">
        <x:v>未审核</x:v>
      </x:c>
      <x:c r="E16" s="7" t="str">
        <x:v>本轮抓取尚未通过逐条复核，按规则显示未审核</x:v>
      </x:c>
      <x:c r="F16" s="5" t="str">
        <x:v>TSLA 261106 355.00P</x:v>
      </x:c>
      <x:c r="G16" s="5" t="str">
        <x:v>主動買入</x:v>
      </x:c>
      <x:c r="H16" s="5" t="str">
        <x:v>⭐ 大額主力異動 ($37.9M)</x:v>
      </x:c>
      <x:c r="I16" s="7" t="str">
        <x:v>-</x:v>
      </x:c>
      <x:c r="J16" s="5" t="str">
        <x:v>-</x:v>
      </x:c>
      <x:c r="K16" s="5" t="str">
        <x:v>未审核</x:v>
      </x:c>
      <x:c r="L16" s="5" t="str"/>
      <x:c r="M16" s="9" t="n">
        <x:v>46332</x:v>
      </x:c>
      <x:c r="N16" s="10" t="n">
        <x:v>-1</x:v>
      </x:c>
      <x:c r="O16" s="10" t="n">
        <x:v>0</x:v>
      </x:c>
      <x:c r="P16" s="11" t="n">
        <x:v>355</x:v>
      </x:c>
      <x:c r="Q16" s="5" t="str">
        <x:v>At Ask (賣一主動買)</x:v>
      </x:c>
      <x:c r="R16" s="11" t="n">
        <x:v>358.865</x:v>
      </x:c>
      <x:c r="S16" s="11" t="n">
        <x:v>192420</x:v>
      </x:c>
      <x:c r="T16" s="11" t="n">
        <x:v>37757080</x:v>
      </x:c>
      <x:c r="U16" s="11" t="n">
        <x:v>1.39</x:v>
      </x:c>
      <x:c r="V16" s="11" t="n">
        <x:v>-192420</x:v>
      </x:c>
      <x:c r="W16" s="11" t="str">
        <x:v>196:1</x:v>
      </x:c>
      <x:c r="X16" s="5" t="str">
        <x:v>353.20</x:v>
      </x:c>
      <x:c r="Y16" s="11" t="n">
        <x:v>37949500</x:v>
      </x:c>
      <x:c r="Z16" s="11" t="n">
        <x:v>-1.58</x:v>
      </x:c>
      <x:c r="AA16" s="7" t="str">
        <x:v>0DTE Gamma Scalp (末日彩票)</x:v>
      </x:c>
      <x:c r="AB16" s="7" t="str">
        <x:v>做多極端波動</x:v>
      </x:c>
      <x:c r="AC16" s="5" t="str">
        <x:v>-</x:v>
      </x:c>
      <x:c r="AD16" s="7" t="str">
        <x:v>Single Leg</x:v>
      </x:c>
      <x:c r="AE16" s="5" t="str">
        <x:v>單腿</x:v>
      </x:c>
      <x:c r="AF16" s="5" t="str">
        <x:v>CumVol Breakout (累計突破開倉)</x:v>
      </x:c>
      <x:c r="AG16" s="5" t="str">
        <x:v>↓看空</x:v>
      </x:c>
      <x:c r="AH16" s="5" t="str">
        <x:v>普通成交</x:v>
      </x:c>
      <x:c r="AI16" s="5" t="str">
        <x:v>AUTO</x:v>
      </x:c>
      <x:c r="AJ16" s="10" t="n">
        <x:v>1069</x:v>
      </x:c>
      <x:c r="AK16" s="12" t="n">
        <x:v>1.8</x:v>
      </x:c>
      <x:c r="AL16" s="12" t="n">
        <x:v>1.79</x:v>
      </x:c>
      <x:c r="AM16" s="12" t="n">
        <x:v>1.8</x:v>
      </x:c>
      <x:c r="AN16" s="11" t="n">
        <x:v>1.077</x:v>
      </x:c>
      <x:c r="AO16" s="11" t="n">
        <x:v>97.607</x:v>
      </x:c>
      <x:c r="AP16" s="13" t="n">
        <x:v>-0.273676</x:v>
      </x:c>
      <x:c r="AQ16" s="13" t="n">
        <x:v>0.036949</x:v>
      </x:c>
      <x:c r="AR16" s="13" t="n">
        <x:v>0.030724</x:v>
      </x:c>
      <x:c r="AS16" s="13" t="n">
        <x:v>-6.352499</x:v>
      </x:c>
      <x:c r="AT16" s="13" t="n">
        <x:v>-0.000643</x:v>
      </x:c>
      <x:c r="AU16" s="10" t="n">
        <x:v>20545</x:v>
      </x:c>
      <x:c r="AV16" s="10" t="n">
        <x:v>3001</x:v>
      </x:c>
      <x:c r="AW16" s="14" t="n">
        <x:v>0.3562</x:v>
      </x:c>
      <x:c r="AX16" s="14" t="n">
        <x:v>6.84605</x:v>
      </x:c>
      <x:c r="AY16" s="5" t="str">
        <x:v>AMEX,ARCA,MEMX</x:v>
      </x:c>
      <x:c r="AZ16" s="5" t="str">
        <x:v>20261021</x:v>
      </x:c>
      <x:c r="BA16" s="5" t="str">
        <x:v>-</x:v>
      </x:c>
      <x:c r="BB16" s="5" t="str">
        <x:v>508344190</x:v>
      </x:c>
      <x:c r="BC16" s="5" t="str">
        <x:v>201335</x:v>
      </x:c>
      <x:c r="BD16" s="5" t="str">
        <x:v>81</x:v>
      </x:c>
      <x:c r="BE16" s="5" t="str">
        <x:v>0</x:v>
      </x:c>
      <x:c r="BF16" s="5" t="str"/>
      <x:c r="BG16" s="5" t="str"/>
      <x:c r="BH16" s="5" t="str">
        <x:v>1</x:v>
      </x:c>
      <x:c r="BI16" s="5" t="str">
        <x:v>10002468</x:v>
      </x:c>
      <x:c r="BJ16" s="5" t="str">
        <x:v>10002136</x:v>
      </x:c>
      <x:c r="BK16" s="5" t="str">
        <x:v>361e4bf303c4da8303e1da29bcef3df8</x:v>
      </x:c>
      <x:c r="BL16" s="5" t="str">
        <x:v>0</x:v>
      </x:c>
      <x:c r="BM16" s="5" t="str">
        <x:v>5002687948</x:v>
      </x:c>
      <x:c r="BN16" s="5" t="str">
        <x:v>1</x:v>
      </x:c>
      <x:c r="BO16" s="5" t="str"/>
      <x:c r="BP16" s="5" t="str">
        <x:v>508344190_1793979044_7705081323689345025_1793979044_7705081323689345030</x:v>
      </x:c>
      <x:c r="BQ16" s="5" t="str">
        <x:v>1</x:v>
      </x:c>
      <x:c r="BR16" s="5" t="str">
        <x:v>25</x:v>
      </x:c>
      <x:c r="BS16" s="5" t="str">
        <x:v>225c4d4c</x:v>
      </x:c>
      <x:c r="BT16" s="5" t="str">
        <x:v>2026-11-08 01:21:02</x:v>
      </x:c>
      <x:c r="BU16" s="42" t="n">
        <x:f>M16-TODAY()</x:f>
        <x:v>-1</x:v>
      </x:c>
    </x:row>
    <x:row r="17" ht="72" customHeight="1">
      <x:c r="A17" s="5" t="str">
        <x:v>-</x:v>
      </x:c>
      <x:c r="B17" s="8" t="n">
        <x:v>46332.471342592595</x:v>
      </x:c>
      <x:c r="C17" s="5" t="str">
        <x:v>TSLA</x:v>
      </x:c>
      <x:c r="D17" s="5" t="str">
        <x:v>未审核</x:v>
      </x:c>
      <x:c r="E17" s="7" t="str">
        <x:v>本轮抓取尚未通过逐条复核，按规则显示未审核</x:v>
      </x:c>
      <x:c r="F17" s="5" t="str">
        <x:v>TSLA 261106 355.00P</x:v>
      </x:c>
      <x:c r="G17" s="5" t="str">
        <x:v>主動賣出</x:v>
      </x:c>
      <x:c r="H17" s="5" t="str">
        <x:v>⭐ 大額主力異動 ($36.8M)</x:v>
      </x:c>
      <x:c r="I17" s="7" t="str">
        <x:v>-</x:v>
      </x:c>
      <x:c r="J17" s="5" t="str">
        <x:v>-</x:v>
      </x:c>
      <x:c r="K17" s="5" t="str">
        <x:v>未审核</x:v>
      </x:c>
      <x:c r="L17" s="5" t="str"/>
      <x:c r="M17" s="9" t="n">
        <x:v>46332</x:v>
      </x:c>
      <x:c r="N17" s="10" t="n">
        <x:v>-1</x:v>
      </x:c>
      <x:c r="O17" s="10" t="n">
        <x:v>0</x:v>
      </x:c>
      <x:c r="P17" s="11" t="n">
        <x:v>355</x:v>
      </x:c>
      <x:c r="Q17" s="5" t="str">
        <x:v>At Bid (買一主動賣)</x:v>
      </x:c>
      <x:c r="R17" s="11" t="n">
        <x:v>360.53</x:v>
      </x:c>
      <x:c r="S17" s="11" t="n">
        <x:v>150220</x:v>
      </x:c>
      <x:c r="T17" s="11" t="n">
        <x:v>150220</x:v>
      </x:c>
      <x:c r="U17" s="11" t="n">
        <x:v>99.71</x:v>
      </x:c>
      <x:c r="V17" s="11" t="n">
        <x:v>-36627780</x:v>
      </x:c>
      <x:c r="W17" s="11" t="str">
        <x:v>1:244</x:v>
      </x:c>
      <x:c r="X17" s="5" t="str">
        <x:v>353.55</x:v>
      </x:c>
      <x:c r="Y17" s="11" t="n">
        <x:v>36778000</x:v>
      </x:c>
      <x:c r="Z17" s="11" t="n">
        <x:v>-1.94</x:v>
      </x:c>
      <x:c r="AA17" s="7" t="str">
        <x:v>Single Leg Flow (普通單腿異動)</x:v>
      </x:c>
      <x:c r="AB17" s="7" t="str">
        <x:v>中性</x:v>
      </x:c>
      <x:c r="AC17" s="5" t="str">
        <x:v>-</x:v>
      </x:c>
      <x:c r="AD17" s="7" t="str">
        <x:v>Single Leg</x:v>
      </x:c>
      <x:c r="AE17" s="5" t="str">
        <x:v>單腿</x:v>
      </x:c>
      <x:c r="AF17" s="5" t="str">
        <x:v>CumVol Breakout (累計突破開倉)</x:v>
      </x:c>
      <x:c r="AG17" s="5" t="str">
        <x:v>↑看多</x:v>
      </x:c>
      <x:c r="AH17" s="5" t="str">
        <x:v>普通成交</x:v>
      </x:c>
      <x:c r="AI17" s="5" t="str">
        <x:v>AUTO</x:v>
      </x:c>
      <x:c r="AJ17" s="10" t="n">
        <x:v>1036</x:v>
      </x:c>
      <x:c r="AK17" s="12" t="n">
        <x:v>1.45</x:v>
      </x:c>
      <x:c r="AL17" s="12" t="n">
        <x:v>1.45</x:v>
      </x:c>
      <x:c r="AM17" s="12" t="n">
        <x:v>1.46</x:v>
      </x:c>
      <x:c r="AN17" s="11" t="n">
        <x:v>1.533</x:v>
      </x:c>
      <x:c r="AO17" s="11" t="n">
        <x:v>95.596</x:v>
      </x:c>
      <x:c r="AP17" s="13" t="n">
        <x:v>-0.285869</x:v>
      </x:c>
      <x:c r="AQ17" s="13" t="n">
        <x:v>0.037918</x:v>
      </x:c>
      <x:c r="AR17" s="13" t="n">
        <x:v>0.03189</x:v>
      </x:c>
      <x:c r="AS17" s="13" t="n">
        <x:v>-6.247443</x:v>
      </x:c>
      <x:c r="AT17" s="13" t="n">
        <x:v>-0.000694</x:v>
      </x:c>
      <x:c r="AU17" s="10" t="n">
        <x:v>13688</x:v>
      </x:c>
      <x:c r="AV17" s="10" t="n">
        <x:v>3001</x:v>
      </x:c>
      <x:c r="AW17" s="14" t="n">
        <x:v>0.3452</x:v>
      </x:c>
      <x:c r="AX17" s="14" t="n">
        <x:v>4.56114</x:v>
      </x:c>
      <x:c r="AY17" s="5" t="str">
        <x:v>ARCA</x:v>
      </x:c>
      <x:c r="AZ17" s="5" t="str">
        <x:v>20261021</x:v>
      </x:c>
      <x:c r="BA17" s="5" t="str">
        <x:v>-</x:v>
      </x:c>
      <x:c r="BB17" s="5" t="str">
        <x:v>508344190</x:v>
      </x:c>
      <x:c r="BC17" s="5" t="str">
        <x:v>201335</x:v>
      </x:c>
      <x:c r="BD17" s="5" t="str">
        <x:v>81</x:v>
      </x:c>
      <x:c r="BE17" s="5" t="str">
        <x:v>0</x:v>
      </x:c>
      <x:c r="BF17" s="5" t="str"/>
      <x:c r="BG17" s="5" t="str"/>
      <x:c r="BH17" s="5" t="str">
        <x:v>2</x:v>
      </x:c>
      <x:c r="BI17" s="5" t="str">
        <x:v>10002468</x:v>
      </x:c>
      <x:c r="BJ17" s="5" t="str">
        <x:v>10002136</x:v>
      </x:c>
      <x:c r="BK17" s="5" t="str">
        <x:v>2c8cdbcd7cab02840e0a39d201cbe88b</x:v>
      </x:c>
      <x:c r="BL17" s="5" t="str">
        <x:v>0</x:v>
      </x:c>
      <x:c r="BM17" s="5" t="str">
        <x:v>5002687851</x:v>
      </x:c>
      <x:c r="BN17" s="5" t="str">
        <x:v>1</x:v>
      </x:c>
      <x:c r="BO17" s="5" t="str"/>
      <x:c r="BP17" s="5" t="str">
        <x:v>508344190_1793978324_7705078231312891904_1793978324_7705078231312891906</x:v>
      </x:c>
      <x:c r="BQ17" s="5" t="str">
        <x:v>1</x:v>
      </x:c>
      <x:c r="BR17" s="5" t="str">
        <x:v>34</x:v>
      </x:c>
      <x:c r="BS17" s="5" t="str">
        <x:v>225c4d4c</x:v>
      </x:c>
      <x:c r="BT17" s="5" t="str">
        <x:v>2026-11-08 01:21:02</x:v>
      </x:c>
      <x:c r="BU17" s="42" t="n">
        <x:f>M17-TODAY()</x:f>
        <x:v>-1</x:v>
      </x:c>
    </x:row>
    <x:row r="18" ht="72" customHeight="1">
      <x:c r="A18" s="5" t="str">
        <x:v>-</x:v>
      </x:c>
      <x:c r="B18" s="8" t="n">
        <x:v>46332.46885416667</x:v>
      </x:c>
      <x:c r="C18" s="5" t="str">
        <x:v>TSLA</x:v>
      </x:c>
      <x:c r="D18" s="5" t="str">
        <x:v>未审核</x:v>
      </x:c>
      <x:c r="E18" s="7" t="str">
        <x:v>本轮抓取尚未通过逐条复核，按规则显示未审核</x:v>
      </x:c>
      <x:c r="F18" s="5" t="str">
        <x:v>TSLA 261113 377.50C</x:v>
      </x:c>
      <x:c r="G18" s="5" t="str">
        <x:v>主動買入</x:v>
      </x:c>
      <x:c r="H18" s="5" t="str">
        <x:v>⭐ 大額主力異動 ($37.8M)</x:v>
      </x:c>
      <x:c r="I18" s="7" t="str">
        <x:v>-</x:v>
      </x:c>
      <x:c r="J18" s="5" t="str">
        <x:v>-</x:v>
      </x:c>
      <x:c r="K18" s="5" t="str">
        <x:v>未审核</x:v>
      </x:c>
      <x:c r="L18" s="5" t="str"/>
      <x:c r="M18" s="9" t="n">
        <x:v>46339</x:v>
      </x:c>
      <x:c r="N18" s="10" t="n">
        <x:v>6</x:v>
      </x:c>
      <x:c r="O18" s="10" t="n">
        <x:v>7</x:v>
      </x:c>
      <x:c r="P18" s="11" t="n">
        <x:v>377.5</x:v>
      </x:c>
      <x:c r="Q18" s="5" t="str">
        <x:v>At Ask (賣一主動買)</x:v>
      </x:c>
      <x:c r="R18" s="11" t="n">
        <x:v>360.805</x:v>
      </x:c>
      <x:c r="S18" s="11" t="n">
        <x:v>500000</x:v>
      </x:c>
      <x:c r="T18" s="11" t="str">
        <x:v>+∞</x:v>
      </x:c>
      <x:c r="U18" s="11" t="n">
        <x:v>22.31</x:v>
      </x:c>
      <x:c r="V18" s="11" t="n">
        <x:v>-500000</x:v>
      </x:c>
      <x:c r="W18" s="11" t="str">
        <x:v>∞:1</x:v>
      </x:c>
      <x:c r="X18" s="5" t="str">
        <x:v>382.50</x:v>
      </x:c>
      <x:c r="Y18" s="11" t="n">
        <x:v>37750000</x:v>
      </x:c>
      <x:c r="Z18" s="11" t="n">
        <x:v>6.01</x:v>
      </x:c>
      <x:c r="AA18" s="7" t="str">
        <x:v>Single Leg Flow (普通單腿異動)</x:v>
      </x:c>
      <x:c r="AB18" s="7" t="str">
        <x:v>看多</x:v>
      </x:c>
      <x:c r="AC18" s="5" t="str">
        <x:v>-</x:v>
      </x:c>
      <x:c r="AD18" s="7" t="str">
        <x:v>Single Leg</x:v>
      </x:c>
      <x:c r="AE18" s="5" t="str">
        <x:v>單腿</x:v>
      </x:c>
      <x:c r="AF18" s="5" t="str">
        <x:v>CumVol Breakout (累計突破開倉)</x:v>
      </x:c>
      <x:c r="AG18" s="5" t="str">
        <x:v>↑看多</x:v>
      </x:c>
      <x:c r="AH18" s="5" t="str">
        <x:v>普通成交</x:v>
      </x:c>
      <x:c r="AI18" s="5" t="str">
        <x:v>AUTO</x:v>
      </x:c>
      <x:c r="AJ18" s="10" t="n">
        <x:v>1000</x:v>
      </x:c>
      <x:c r="AK18" s="12" t="n">
        <x:v>5</x:v>
      </x:c>
      <x:c r="AL18" s="12" t="n">
        <x:v>4.95</x:v>
      </x:c>
      <x:c r="AM18" s="12" t="n">
        <x:v>5</x:v>
      </x:c>
      <x:c r="AN18" s="11" t="n">
        <x:v>4.627</x:v>
      </x:c>
      <x:c r="AO18" s="11" t="n">
        <x:v>57.645</x:v>
      </x:c>
      <x:c r="AP18" s="13" t="n">
        <x:v>0.279043</x:v>
      </x:c>
      <x:c r="AQ18" s="13" t="n">
        <x:v>0.011538</x:v>
      </x:c>
      <x:c r="AR18" s="13" t="n">
        <x:v>0.16979</x:v>
      </x:c>
      <x:c r="AS18" s="13" t="n">
        <x:v>-0.699894</x:v>
      </x:c>
      <x:c r="AT18" s="13" t="n">
        <x:v>0.018914</x:v>
      </x:c>
      <x:c r="AU18" s="10" t="n">
        <x:v>11243</x:v>
      </x:c>
      <x:c r="AV18" s="10" t="n">
        <x:v>7368</x:v>
      </x:c>
      <x:c r="AW18" s="14" t="n">
        <x:v>0.1357</x:v>
      </x:c>
      <x:c r="AX18" s="14" t="n">
        <x:v>1.52592</x:v>
      </x:c>
      <x:c r="AY18" s="5" t="str">
        <x:v>#30</x:v>
      </x:c>
      <x:c r="AZ18" s="5" t="str">
        <x:v>20261021</x:v>
      </x:c>
      <x:c r="BA18" s="5" t="str">
        <x:v>-</x:v>
      </x:c>
      <x:c r="BB18" s="5" t="str">
        <x:v>509022070</x:v>
      </x:c>
      <x:c r="BC18" s="5" t="str">
        <x:v>201335</x:v>
      </x:c>
      <x:c r="BD18" s="5" t="str">
        <x:v>81</x:v>
      </x:c>
      <x:c r="BE18" s="5" t="str">
        <x:v>0</x:v>
      </x:c>
      <x:c r="BF18" s="5" t="str"/>
      <x:c r="BG18" s="5" t="str"/>
      <x:c r="BH18" s="5" t="str">
        <x:v>2</x:v>
      </x:c>
      <x:c r="BI18" s="5" t="str">
        <x:v>10002468</x:v>
      </x:c>
      <x:c r="BJ18" s="5" t="str">
        <x:v>10002136</x:v>
      </x:c>
      <x:c r="BK18" s="5" t="str">
        <x:v>931da78960fe9219734b046cee373f0e</x:v>
      </x:c>
      <x:c r="BL18" s="5" t="str">
        <x:v>0</x:v>
      </x:c>
      <x:c r="BM18" s="5" t="str">
        <x:v>5002687806</x:v>
      </x:c>
      <x:c r="BN18" s="5" t="str">
        <x:v>1</x:v>
      </x:c>
      <x:c r="BO18" s="5" t="str"/>
      <x:c r="BP18" s="5" t="str">
        <x:v>509022070_1793978109_7705077307894923264_1793978109_7705077307894923266</x:v>
      </x:c>
      <x:c r="BQ18" s="5" t="str">
        <x:v>1</x:v>
      </x:c>
      <x:c r="BR18" s="5" t="str">
        <x:v>30</x:v>
      </x:c>
      <x:c r="BS18" s="5" t="str">
        <x:v>225c4d4c</x:v>
      </x:c>
      <x:c r="BT18" s="5" t="str">
        <x:v>2026-11-08 01:21:02</x:v>
      </x:c>
      <x:c r="BU18" s="42" t="n">
        <x:f>M18-TODAY()</x:f>
        <x:v>6</x:v>
      </x:c>
    </x:row>
    <x:row r="19" ht="72" customHeight="1">
      <x:c r="A19" s="64" t="str">
        <x:v>6.1</x:v>
      </x:c>
      <x:c r="B19" s="65" t="n">
        <x:v>46332.46738425926</x:v>
      </x:c>
      <x:c r="C19" s="64" t="str">
        <x:v>TSLA</x:v>
      </x:c>
      <x:c r="D19" s="64" t="str">
        <x:v>未审核</x:v>
      </x:c>
      <x:c r="E19" s="66" t="str">
        <x:v>本轮抓取尚未通过逐条复核，按规则显示未审核</x:v>
      </x:c>
      <x:c r="F19" s="64" t="str">
        <x:v>TSLA 261113 342.50P</x:v>
      </x:c>
      <x:c r="G19" s="64" t="str">
        <x:v>主動買入</x:v>
      </x:c>
      <x:c r="H19" s="64" t="str">
        <x:v>⚡ 重大多腿價差 ($34.2M)</x:v>
      </x:c>
      <x:c r="I19" s="66" t="str">
        <x:v>⚠️ 同向雙買價差 (非標準一買一賣垂直價差，屬分層壓制或跨所殘缺腿)</x:v>
      </x:c>
      <x:c r="J19" s="64" t="str">
        <x:v>2026-11-07 17:21:16</x:v>
      </x:c>
      <x:c r="K19" s="64" t="str">
        <x:v>未审核</x:v>
      </x:c>
      <x:c r="L19" s="64" t="str"/>
      <x:c r="M19" s="67" t="n">
        <x:v>46339</x:v>
      </x:c>
      <x:c r="N19" s="68" t="n">
        <x:v>6</x:v>
      </x:c>
      <x:c r="O19" s="68" t="n">
        <x:v>7</x:v>
      </x:c>
      <x:c r="P19" s="69" t="n">
        <x:v>342.5</x:v>
      </x:c>
      <x:c r="Q19" s="64" t="str">
        <x:v>Mid (中間價撮合)</x:v>
      </x:c>
      <x:c r="R19" s="69" t="n">
        <x:v>359.89</x:v>
      </x:c>
      <x:c r="S19" s="69" t="n">
        <x:v>569000</x:v>
      </x:c>
      <x:c r="T19" s="69" t="str">
        <x:v>-</x:v>
      </x:c>
      <x:c r="U19" s="69" t="str">
        <x:v>-</x:v>
      </x:c>
      <x:c r="V19" s="69" t="str">
        <x:v>-</x:v>
      </x:c>
      <x:c r="W19" s="69" t="str">
        <x:v>-</x:v>
      </x:c>
      <x:c r="X19" s="64" t="str">
        <x:v>-</x:v>
      </x:c>
      <x:c r="Y19" s="69" t="n">
        <x:v>34250000</x:v>
      </x:c>
      <x:c r="Z19" s="69" t="str">
        <x:v>-</x:v>
      </x:c>
      <x:c r="AA19" s="66" t="str">
        <x:v>Put Ladder / Combo (看跌階梯組合)</x:v>
      </x:c>
      <x:c r="AB19" s="66" t="str">
        <x:v>強烈看空</x:v>
      </x:c>
      <x:c r="AC19" s="64" t="str">
        <x:v>C_1793977982000_006</x:v>
      </x:c>
      <x:c r="AD19" s="66" t="str">
        <x:v>Leg 1/2: BUY 1000x TSLA 261113 342.50P</x:v>
      </x:c>
      <x:c r="AE19" s="64" t="str">
        <x:v>多腿</x:v>
      </x:c>
      <x:c r="AF19" s="64" t="str">
        <x:v>Guaranteed Open (確定性開倉)</x:v>
      </x:c>
      <x:c r="AG19" s="64" t="str">
        <x:v>↓看空</x:v>
      </x:c>
      <x:c r="AH19" s="64" t="str">
        <x:v>普通成交</x:v>
      </x:c>
      <x:c r="AI19" s="64" t="str">
        <x:v>MLET</x:v>
      </x:c>
      <x:c r="AJ19" s="68" t="n">
        <x:v>1000</x:v>
      </x:c>
      <x:c r="AK19" s="70" t="n">
        <x:v>5.69</x:v>
      </x:c>
      <x:c r="AL19" s="70" t="n">
        <x:v>5.6</x:v>
      </x:c>
      <x:c r="AM19" s="70" t="n">
        <x:v>5.75</x:v>
      </x:c>
      <x:c r="AN19" s="69" t="n">
        <x:v>4.832</x:v>
      </x:c>
      <x:c r="AO19" s="69" t="n">
        <x:v>63.229</x:v>
      </x:c>
      <x:c r="AP19" s="71" t="n">
        <x:v>-0.302508</x:v>
      </x:c>
      <x:c r="AQ19" s="71" t="n">
        <x:v>0.010974</x:v>
      </x:c>
      <x:c r="AR19" s="71" t="n">
        <x:v>0.175591</x:v>
      </x:c>
      <x:c r="AS19" s="71" t="n">
        <x:v>-0.775065</x:v>
      </x:c>
      <x:c r="AT19" s="71" t="n">
        <x:v>-0.021355</x:v>
      </x:c>
      <x:c r="AU19" s="68" t="n">
        <x:v>1342</x:v>
      </x:c>
      <x:c r="AV19" s="68" t="n">
        <x:v>582</x:v>
      </x:c>
      <x:c r="AW19" s="72" t="n">
        <x:v>1.7182</x:v>
      </x:c>
      <x:c r="AX19" s="72" t="n">
        <x:v>2.30584</x:v>
      </x:c>
      <x:c r="AY19" s="64" t="str">
        <x:v>ARCA</x:v>
      </x:c>
      <x:c r="AZ19" s="64" t="str">
        <x:v>20261021</x:v>
      </x:c>
      <x:c r="BA19" s="64" t="str">
        <x:v>-</x:v>
      </x:c>
      <x:c r="BB19" s="64" t="str">
        <x:v>509009586</x:v>
      </x:c>
      <x:c r="BC19" s="64" t="str">
        <x:v>201335</x:v>
      </x:c>
      <x:c r="BD19" s="64" t="str">
        <x:v>81</x:v>
      </x:c>
      <x:c r="BE19" s="64" t="str">
        <x:v>0</x:v>
      </x:c>
      <x:c r="BF19" s="64" t="str">
        <x:v>MLET</x:v>
      </x:c>
      <x:c r="BG19" s="64" t="str">
        <x:v>ARCA</x:v>
      </x:c>
      <x:c r="BH19" s="64" t="str">
        <x:v>1</x:v>
      </x:c>
      <x:c r="BI19" s="64" t="str">
        <x:v>10002468</x:v>
      </x:c>
      <x:c r="BJ19" s="64" t="str">
        <x:v>10002136</x:v>
      </x:c>
      <x:c r="BK19" s="64" t="str">
        <x:v>aed84a4fd5db1c4e451ee4b9098cd855</x:v>
      </x:c>
      <x:c r="BL19" s="64" t="str">
        <x:v>0</x:v>
      </x:c>
      <x:c r="BM19" s="64" t="str">
        <x:v>5002687755</x:v>
      </x:c>
      <x:c r="BN19" s="64" t="str">
        <x:v>1</x:v>
      </x:c>
      <x:c r="BO19" s="64" t="str">
        <x:v>34</x:v>
      </x:c>
      <x:c r="BP19" s="64" t="str"/>
      <x:c r="BQ19" s="64" t="str">
        <x:v>0</x:v>
      </x:c>
      <x:c r="BR19" s="64" t="str">
        <x:v>34</x:v>
      </x:c>
      <x:c r="BS19" s="64" t="str">
        <x:v>225c4d4c</x:v>
      </x:c>
      <x:c r="BT19" s="64" t="str">
        <x:v>2026-11-08 01:21:02</x:v>
      </x:c>
      <x:c r="BU19" s="75" t="n">
        <x:f>M19-TODAY()</x:f>
        <x:v>6</x:v>
      </x:c>
    </x:row>
    <x:row r="20" ht="72" customHeight="1">
      <x:c r="A20" s="64" t="str">
        <x:v>6.2</x:v>
      </x:c>
      <x:c r="B20" s="65" t="n">
        <x:v>46332.46738425926</x:v>
      </x:c>
      <x:c r="C20" s="64" t="str">
        <x:v>TSLA</x:v>
      </x:c>
      <x:c r="D20" s="64" t="str">
        <x:v>未审核</x:v>
      </x:c>
      <x:c r="E20" s="66" t="str">
        <x:v>本轮抓取尚未通过逐条复核，按规则显示未审核</x:v>
      </x:c>
      <x:c r="F20" s="64" t="str">
        <x:v>TSLA 261113 360.00P</x:v>
      </x:c>
      <x:c r="G20" s="64" t="str">
        <x:v>主動買入</x:v>
      </x:c>
      <x:c r="H20" s="64" t="str">
        <x:v>⚡ 重大多腿價差 ($36.0M)</x:v>
      </x:c>
      <x:c r="I20" s="66" t="str">
        <x:v>⚠️ 同向雙買價差 (非標準一買一賣垂直價差，屬分層壓制或跨所殘缺腿)</x:v>
      </x:c>
      <x:c r="J20" s="64" t="str">
        <x:v>2026-11-07 17:21:16</x:v>
      </x:c>
      <x:c r="K20" s="64" t="str">
        <x:v>未审核</x:v>
      </x:c>
      <x:c r="L20" s="64" t="str"/>
      <x:c r="M20" s="67" t="n">
        <x:v>46339</x:v>
      </x:c>
      <x:c r="N20" s="68" t="n">
        <x:v>6</x:v>
      </x:c>
      <x:c r="O20" s="68" t="n">
        <x:v>7</x:v>
      </x:c>
      <x:c r="P20" s="69" t="n">
        <x:v>360</x:v>
      </x:c>
      <x:c r="Q20" s="64" t="str">
        <x:v>Mid (中間價撮合)</x:v>
      </x:c>
      <x:c r="R20" s="69" t="n">
        <x:v>359.89</x:v>
      </x:c>
      <x:c r="S20" s="69" t="n">
        <x:v>1188000</x:v>
      </x:c>
      <x:c r="T20" s="69" t="str">
        <x:v>-</x:v>
      </x:c>
      <x:c r="U20" s="69" t="str">
        <x:v>-</x:v>
      </x:c>
      <x:c r="V20" s="69" t="str">
        <x:v>-</x:v>
      </x:c>
      <x:c r="W20" s="69" t="str">
        <x:v>-</x:v>
      </x:c>
      <x:c r="X20" s="64" t="str">
        <x:v>-</x:v>
      </x:c>
      <x:c r="Y20" s="69" t="n">
        <x:v>36000000</x:v>
      </x:c>
      <x:c r="Z20" s="69" t="str">
        <x:v>-</x:v>
      </x:c>
      <x:c r="AA20" s="66" t="str">
        <x:v>Put Ladder / Combo (看跌階梯組合)</x:v>
      </x:c>
      <x:c r="AB20" s="66" t="str">
        <x:v>強烈看空</x:v>
      </x:c>
      <x:c r="AC20" s="64" t="str">
        <x:v>C_1793977982000_006</x:v>
      </x:c>
      <x:c r="AD20" s="66" t="str">
        <x:v>Leg 2/2: BUY 1000x TSLA 261113 360.00P</x:v>
      </x:c>
      <x:c r="AE20" s="64" t="str">
        <x:v>多腿</x:v>
      </x:c>
      <x:c r="AF20" s="64" t="str">
        <x:v>Guaranteed Open (確定性開倉)</x:v>
      </x:c>
      <x:c r="AG20" s="64" t="str">
        <x:v>↓看空</x:v>
      </x:c>
      <x:c r="AH20" s="64" t="str">
        <x:v>普通成交</x:v>
      </x:c>
      <x:c r="AI20" s="64" t="str">
        <x:v>MLET</x:v>
      </x:c>
      <x:c r="AJ20" s="68" t="n">
        <x:v>1000</x:v>
      </x:c>
      <x:c r="AK20" s="70" t="n">
        <x:v>11.88</x:v>
      </x:c>
      <x:c r="AL20" s="70" t="n">
        <x:v>11.8</x:v>
      </x:c>
      <x:c r="AM20" s="70" t="n">
        <x:v>11.95</x:v>
      </x:c>
      <x:c r="AN20" s="69" t="n">
        <x:v>-0.03</x:v>
      </x:c>
      <x:c r="AO20" s="69" t="n">
        <x:v>58.783</x:v>
      </x:c>
      <x:c r="AP20" s="71" t="n">
        <x:v>-0.520782</x:v>
      </x:c>
      <x:c r="AQ20" s="71" t="n">
        <x:v>0.013492</x:v>
      </x:c>
      <x:c r="AR20" s="71" t="n">
        <x:v>0.200416</x:v>
      </x:c>
      <x:c r="AS20" s="71" t="n">
        <x:v>-0.820769</x:v>
      </x:c>
      <x:c r="AT20" s="71" t="n">
        <x:v>-0.036322</x:v>
      </x:c>
      <x:c r="AU20" s="68" t="n">
        <x:v>1126</x:v>
      </x:c>
      <x:c r="AV20" s="68" t="n">
        <x:v>984</x:v>
      </x:c>
      <x:c r="AW20" s="72" t="n">
        <x:v>1.0163</x:v>
      </x:c>
      <x:c r="AX20" s="72" t="n">
        <x:v>1.1443</x:v>
      </x:c>
      <x:c r="AY20" s="64" t="str">
        <x:v>ARCA</x:v>
      </x:c>
      <x:c r="AZ20" s="64" t="str">
        <x:v>20261021</x:v>
      </x:c>
      <x:c r="BA20" s="64" t="str">
        <x:v>-</x:v>
      </x:c>
      <x:c r="BB20" s="64" t="str">
        <x:v>508458940</x:v>
      </x:c>
      <x:c r="BC20" s="64" t="str">
        <x:v>201335</x:v>
      </x:c>
      <x:c r="BD20" s="64" t="str">
        <x:v>81</x:v>
      </x:c>
      <x:c r="BE20" s="64" t="str">
        <x:v>0</x:v>
      </x:c>
      <x:c r="BF20" s="64" t="str">
        <x:v>MLET</x:v>
      </x:c>
      <x:c r="BG20" s="64" t="str">
        <x:v>ARCA</x:v>
      </x:c>
      <x:c r="BH20" s="64" t="str">
        <x:v>1</x:v>
      </x:c>
      <x:c r="BI20" s="64" t="str">
        <x:v>10002468</x:v>
      </x:c>
      <x:c r="BJ20" s="64" t="str">
        <x:v>10002136</x:v>
      </x:c>
      <x:c r="BK20" s="64" t="str">
        <x:v>bef03a7fee1dce105177c8c0b5aae73d</x:v>
      </x:c>
      <x:c r="BL20" s="64" t="str">
        <x:v>0</x:v>
      </x:c>
      <x:c r="BM20" s="64" t="str">
        <x:v>5002687754</x:v>
      </x:c>
      <x:c r="BN20" s="64" t="str">
        <x:v>1</x:v>
      </x:c>
      <x:c r="BO20" s="64" t="str">
        <x:v>34</x:v>
      </x:c>
      <x:c r="BP20" s="64" t="str"/>
      <x:c r="BQ20" s="64" t="str">
        <x:v>0</x:v>
      </x:c>
      <x:c r="BR20" s="64" t="str">
        <x:v>34</x:v>
      </x:c>
      <x:c r="BS20" s="64" t="str">
        <x:v>225c4d4c</x:v>
      </x:c>
      <x:c r="BT20" s="64" t="str">
        <x:v>2026-11-08 01:21:02</x:v>
      </x:c>
      <x:c r="BU20" s="75" t="n">
        <x:f>M20-TODAY()</x:f>
        <x:v>6</x:v>
      </x:c>
    </x:row>
    <x:row r="21" ht="72" customHeight="1">
      <x:c r="A21" s="5" t="str">
        <x:v>-</x:v>
      </x:c>
      <x:c r="B21" s="8" t="n">
        <x:v>46332.467256944445</x:v>
      </x:c>
      <x:c r="C21" s="5" t="str">
        <x:v>TSLA</x:v>
      </x:c>
      <x:c r="D21" s="5" t="str">
        <x:v>未审核</x:v>
      </x:c>
      <x:c r="E21" s="7" t="str">
        <x:v>本轮抓取尚未通过逐条复核，按规则显示未审核</x:v>
      </x:c>
      <x:c r="F21" s="5" t="str">
        <x:v>TSLA 261113 377.50C</x:v>
      </x:c>
      <x:c r="G21" s="5" t="str">
        <x:v>主動買入</x:v>
      </x:c>
      <x:c r="H21" s="5" t="str">
        <x:v>⭐ 大額主力異動 ($37.8M)</x:v>
      </x:c>
      <x:c r="I21" s="7" t="str">
        <x:v>-</x:v>
      </x:c>
      <x:c r="J21" s="5" t="str">
        <x:v>-</x:v>
      </x:c>
      <x:c r="K21" s="5" t="str">
        <x:v>未审核</x:v>
      </x:c>
      <x:c r="L21" s="5" t="str"/>
      <x:c r="M21" s="9" t="n">
        <x:v>46339</x:v>
      </x:c>
      <x:c r="N21" s="10" t="n">
        <x:v>6</x:v>
      </x:c>
      <x:c r="O21" s="10" t="n">
        <x:v>7</x:v>
      </x:c>
      <x:c r="P21" s="11" t="n">
        <x:v>377.5</x:v>
      </x:c>
      <x:c r="Q21" s="5" t="str">
        <x:v>Mid (中間價撮合)</x:v>
      </x:c>
      <x:c r="R21" s="11" t="n">
        <x:v>359.67</x:v>
      </x:c>
      <x:c r="S21" s="11" t="n">
        <x:v>465465</x:v>
      </x:c>
      <x:c r="T21" s="11" t="str">
        <x:v>+∞</x:v>
      </x:c>
      <x:c r="U21" s="11" t="n">
        <x:v>20.47</x:v>
      </x:c>
      <x:c r="V21" s="11" t="n">
        <x:v>-465465</x:v>
      </x:c>
      <x:c r="W21" s="11" t="str">
        <x:v>∞:1</x:v>
      </x:c>
      <x:c r="X21" s="5" t="str">
        <x:v>382.15</x:v>
      </x:c>
      <x:c r="Y21" s="11" t="n">
        <x:v>37787750</x:v>
      </x:c>
      <x:c r="Z21" s="11" t="n">
        <x:v>6.25</x:v>
      </x:c>
      <x:c r="AA21" s="7" t="str">
        <x:v>Single Leg Flow (普通單腿異動)</x:v>
      </x:c>
      <x:c r="AB21" s="7" t="str">
        <x:v>看多</x:v>
      </x:c>
      <x:c r="AC21" s="5" t="str">
        <x:v>-</x:v>
      </x:c>
      <x:c r="AD21" s="7" t="str">
        <x:v>Single Leg</x:v>
      </x:c>
      <x:c r="AE21" s="5" t="str">
        <x:v>單腿</x:v>
      </x:c>
      <x:c r="AF21" s="5" t="str">
        <x:v>CumVol Breakout (累計突破開倉)</x:v>
      </x:c>
      <x:c r="AG21" s="5" t="str">
        <x:v>↑看多</x:v>
      </x:c>
      <x:c r="AH21" s="5" t="str">
        <x:v>普通成交</x:v>
      </x:c>
      <x:c r="AI21" s="5" t="str">
        <x:v>AUTO</x:v>
      </x:c>
      <x:c r="AJ21" s="10" t="n">
        <x:v>1001</x:v>
      </x:c>
      <x:c r="AK21" s="12" t="n">
        <x:v>4.65</x:v>
      </x:c>
      <x:c r="AL21" s="12" t="n">
        <x:v>4.6</x:v>
      </x:c>
      <x:c r="AM21" s="12" t="n">
        <x:v>4.7</x:v>
      </x:c>
      <x:c r="AN21" s="11" t="n">
        <x:v>4.957</x:v>
      </x:c>
      <x:c r="AO21" s="11" t="n">
        <x:v>54.918</x:v>
      </x:c>
      <x:c r="AP21" s="13" t="n">
        <x:v>0.250367</x:v>
      </x:c>
      <x:c r="AQ21" s="13" t="n">
        <x:v>0.011508</x:v>
      </x:c>
      <x:c r="AR21" s="13" t="n">
        <x:v>0.160019</x:v>
      </x:c>
      <x:c r="AS21" s="13" t="n">
        <x:v>-0.625388</x:v>
      </x:c>
      <x:c r="AT21" s="13" t="n">
        <x:v>0.01697</x:v>
      </x:c>
      <x:c r="AU21" s="10" t="n">
        <x:v>8066</x:v>
      </x:c>
      <x:c r="AV21" s="10" t="n">
        <x:v>7368</x:v>
      </x:c>
      <x:c r="AW21" s="14" t="n">
        <x:v>0.1359</x:v>
      </x:c>
      <x:c r="AX21" s="14" t="n">
        <x:v>1.09473</x:v>
      </x:c>
      <x:c r="AY21" s="5" t="str">
        <x:v>AMEX,CBOE</x:v>
      </x:c>
      <x:c r="AZ21" s="5" t="str">
        <x:v>20261021</x:v>
      </x:c>
      <x:c r="BA21" s="5" t="str">
        <x:v>-</x:v>
      </x:c>
      <x:c r="BB21" s="5" t="str">
        <x:v>509022070</x:v>
      </x:c>
      <x:c r="BC21" s="5" t="str">
        <x:v>201335</x:v>
      </x:c>
      <x:c r="BD21" s="5" t="str">
        <x:v>81</x:v>
      </x:c>
      <x:c r="BE21" s="5" t="str">
        <x:v>0</x:v>
      </x:c>
      <x:c r="BF21" s="5" t="str"/>
      <x:c r="BG21" s="5" t="str"/>
      <x:c r="BH21" s="5" t="str">
        <x:v>2</x:v>
      </x:c>
      <x:c r="BI21" s="5" t="str">
        <x:v>10002468</x:v>
      </x:c>
      <x:c r="BJ21" s="5" t="str">
        <x:v>10002136</x:v>
      </x:c>
      <x:c r="BK21" s="5" t="str">
        <x:v>8277636aaf6d8bf6af90e196b5616b55</x:v>
      </x:c>
      <x:c r="BL21" s="5" t="str">
        <x:v>0</x:v>
      </x:c>
      <x:c r="BM21" s="5" t="str">
        <x:v>5002687749</x:v>
      </x:c>
      <x:c r="BN21" s="5" t="str">
        <x:v>1</x:v>
      </x:c>
      <x:c r="BO21" s="5" t="str"/>
      <x:c r="BP21" s="5" t="str">
        <x:v>509022070_1793977971_7705076715189436416_1793977971_7705076715189436417</x:v>
      </x:c>
      <x:c r="BQ21" s="5" t="str">
        <x:v>1</x:v>
      </x:c>
      <x:c r="BR21" s="5" t="str">
        <x:v>25</x:v>
      </x:c>
      <x:c r="BS21" s="5" t="str">
        <x:v>225c4d4c</x:v>
      </x:c>
      <x:c r="BT21" s="5" t="str">
        <x:v>2026-11-08 01:21:02</x:v>
      </x:c>
      <x:c r="BU21" s="42" t="n">
        <x:f>M21-TODAY()</x:f>
        <x:v>6</x:v>
      </x:c>
    </x:row>
    <x:row r="22" ht="72" customHeight="1">
      <x:c r="A22" s="5" t="str">
        <x:v>-</x:v>
      </x:c>
      <x:c r="B22" s="8" t="n">
        <x:v>46332.46686342593</x:v>
      </x:c>
      <x:c r="C22" s="5" t="str">
        <x:v>TSLA</x:v>
      </x:c>
      <x:c r="D22" s="5" t="str">
        <x:v>未审核</x:v>
      </x:c>
      <x:c r="E22" s="7" t="str">
        <x:v>本轮抓取尚未通过逐条复核，按规则显示未审核</x:v>
      </x:c>
      <x:c r="F22" s="5" t="str">
        <x:v>TSLA 261113 377.50C</x:v>
      </x:c>
      <x:c r="G22" s="5" t="str">
        <x:v>主動買入</x:v>
      </x:c>
      <x:c r="H22" s="5" t="str">
        <x:v>📢 超級巨鯨大單 ($56.6M)</x:v>
      </x:c>
      <x:c r="I22" s="7" t="str">
        <x:v>-</x:v>
      </x:c>
      <x:c r="J22" s="5" t="str">
        <x:v>-</x:v>
      </x:c>
      <x:c r="K22" s="5" t="str">
        <x:v>未审核</x:v>
      </x:c>
      <x:c r="L22" s="5" t="str"/>
      <x:c r="M22" s="9" t="n">
        <x:v>46339</x:v>
      </x:c>
      <x:c r="N22" s="10" t="n">
        <x:v>6</x:v>
      </x:c>
      <x:c r="O22" s="10" t="n">
        <x:v>7</x:v>
      </x:c>
      <x:c r="P22" s="11" t="n">
        <x:v>377.5</x:v>
      </x:c>
      <x:c r="Q22" s="5" t="str">
        <x:v>At Ask (賣一主動買)</x:v>
      </x:c>
      <x:c r="R22" s="11" t="n">
        <x:v>359.225</x:v>
      </x:c>
      <x:c r="S22" s="11" t="n">
        <x:v>675000</x:v>
      </x:c>
      <x:c r="T22" s="11" t="str">
        <x:v>+∞</x:v>
      </x:c>
      <x:c r="U22" s="11" t="n">
        <x:v>20.15</x:v>
      </x:c>
      <x:c r="V22" s="11" t="n">
        <x:v>-675000</x:v>
      </x:c>
      <x:c r="W22" s="11" t="str">
        <x:v>∞:1</x:v>
      </x:c>
      <x:c r="X22" s="5" t="str">
        <x:v>382.00</x:v>
      </x:c>
      <x:c r="Y22" s="11" t="n">
        <x:v>56625000</x:v>
      </x:c>
      <x:c r="Z22" s="11" t="n">
        <x:v>6.34</x:v>
      </x:c>
      <x:c r="AA22" s="7" t="str">
        <x:v>Single Leg Flow (普通單腿異動)</x:v>
      </x:c>
      <x:c r="AB22" s="7" t="str">
        <x:v>看多</x:v>
      </x:c>
      <x:c r="AC22" s="5" t="str">
        <x:v>-</x:v>
      </x:c>
      <x:c r="AD22" s="7" t="str">
        <x:v>Single Leg</x:v>
      </x:c>
      <x:c r="AE22" s="5" t="str">
        <x:v>單腿</x:v>
      </x:c>
      <x:c r="AF22" s="5" t="str">
        <x:v>Unconfirmed (常規未確認)</x:v>
      </x:c>
      <x:c r="AG22" s="5" t="str">
        <x:v>↑看多</x:v>
      </x:c>
      <x:c r="AH22" s="5" t="str">
        <x:v>普通成交</x:v>
      </x:c>
      <x:c r="AI22" s="5" t="str">
        <x:v>AUTO</x:v>
      </x:c>
      <x:c r="AJ22" s="10" t="n">
        <x:v>1500</x:v>
      </x:c>
      <x:c r="AK22" s="12" t="n">
        <x:v>4.5</x:v>
      </x:c>
      <x:c r="AL22" s="12" t="n">
        <x:v>4.45</x:v>
      </x:c>
      <x:c r="AM22" s="12" t="n">
        <x:v>4.5</x:v>
      </x:c>
      <x:c r="AN22" s="11" t="n">
        <x:v>5.087</x:v>
      </x:c>
      <x:c r="AO22" s="11" t="n">
        <x:v>54.918</x:v>
      </x:c>
      <x:c r="AP22" s="13" t="n">
        <x:v>0.250367</x:v>
      </x:c>
      <x:c r="AQ22" s="13" t="n">
        <x:v>0.011508</x:v>
      </x:c>
      <x:c r="AR22" s="13" t="n">
        <x:v>0.160019</x:v>
      </x:c>
      <x:c r="AS22" s="13" t="n">
        <x:v>-0.625388</x:v>
      </x:c>
      <x:c r="AT22" s="13" t="n">
        <x:v>0.01697</x:v>
      </x:c>
      <x:c r="AU22" s="10" t="n">
        <x:v>7062</x:v>
      </x:c>
      <x:c r="AV22" s="10" t="n">
        <x:v>7368</x:v>
      </x:c>
      <x:c r="AW22" s="14" t="n">
        <x:v>0.2036</x:v>
      </x:c>
      <x:c r="AX22" s="14" t="n">
        <x:v>0.95846</x:v>
      </x:c>
      <x:c r="AY22" s="5" t="str">
        <x:v>PHLX</x:v>
      </x:c>
      <x:c r="AZ22" s="5" t="str">
        <x:v>20261021</x:v>
      </x:c>
      <x:c r="BA22" s="5" t="str">
        <x:v>-</x:v>
      </x:c>
      <x:c r="BB22" s="5" t="str">
        <x:v>509022070</x:v>
      </x:c>
      <x:c r="BC22" s="5" t="str">
        <x:v>201335</x:v>
      </x:c>
      <x:c r="BD22" s="5" t="str">
        <x:v>81</x:v>
      </x:c>
      <x:c r="BE22" s="5" t="str">
        <x:v>0</x:v>
      </x:c>
      <x:c r="BF22" s="5" t="str">
        <x:v>AUTO</x:v>
      </x:c>
      <x:c r="BG22" s="5" t="str">
        <x:v>PHLX</x:v>
      </x:c>
      <x:c r="BH22" s="5" t="str">
        <x:v>2</x:v>
      </x:c>
      <x:c r="BI22" s="5" t="str">
        <x:v>10002468</x:v>
      </x:c>
      <x:c r="BJ22" s="5" t="str">
        <x:v>10002136</x:v>
      </x:c>
      <x:c r="BK22" s="5" t="str">
        <x:v>6b054245338caca36c85459b99451b58</x:v>
      </x:c>
      <x:c r="BL22" s="5" t="str">
        <x:v>0</x:v>
      </x:c>
      <x:c r="BM22" s="5" t="str">
        <x:v>5002687738</x:v>
      </x:c>
      <x:c r="BN22" s="5" t="str">
        <x:v>1</x:v>
      </x:c>
      <x:c r="BO22" s="5" t="str">
        <x:v>39</x:v>
      </x:c>
      <x:c r="BP22" s="5" t="str"/>
      <x:c r="BQ22" s="5" t="str">
        <x:v>0</x:v>
      </x:c>
      <x:c r="BR22" s="5" t="str">
        <x:v>39</x:v>
      </x:c>
      <x:c r="BS22" s="5" t="str">
        <x:v>225c4d4c</x:v>
      </x:c>
      <x:c r="BT22" s="5" t="str">
        <x:v>2026-11-08 01:21:02</x:v>
      </x:c>
      <x:c r="BU22" s="42" t="n">
        <x:f>M22-TODAY()</x:f>
        <x:v>6</x:v>
      </x:c>
    </x:row>
    <x:row r="23" ht="72" customHeight="1">
      <x:c r="A23" s="5" t="str">
        <x:v>-</x:v>
      </x:c>
      <x:c r="B23" s="8" t="n">
        <x:v>46332.462789351855</x:v>
      </x:c>
      <x:c r="C23" s="5" t="str">
        <x:v>TSLA</x:v>
      </x:c>
      <x:c r="D23" s="5" t="str">
        <x:v>未审核</x:v>
      </x:c>
      <x:c r="E23" s="7" t="str">
        <x:v>本轮抓取尚未通过逐条复核，按规则显示未审核</x:v>
      </x:c>
      <x:c r="F23" s="5" t="str">
        <x:v>TSLA 261106 360.00C</x:v>
      </x:c>
      <x:c r="G23" s="5" t="str">
        <x:v>主動賣出</x:v>
      </x:c>
      <x:c r="H23" s="5" t="str">
        <x:v>⭐ 大額主力異動 ($36.1M)</x:v>
      </x:c>
      <x:c r="I23" s="7" t="str">
        <x:v>-</x:v>
      </x:c>
      <x:c r="J23" s="5" t="str">
        <x:v>-</x:v>
      </x:c>
      <x:c r="K23" s="5" t="str">
        <x:v>未审核</x:v>
      </x:c>
      <x:c r="L23" s="5" t="str"/>
      <x:c r="M23" s="9" t="n">
        <x:v>46332</x:v>
      </x:c>
      <x:c r="N23" s="10" t="n">
        <x:v>-1</x:v>
      </x:c>
      <x:c r="O23" s="10" t="n">
        <x:v>0</x:v>
      </x:c>
      <x:c r="P23" s="11" t="n">
        <x:v>360</x:v>
      </x:c>
      <x:c r="Q23" s="5" t="str">
        <x:v>Mid (中間價撮合)</x:v>
      </x:c>
      <x:c r="R23" s="11" t="n">
        <x:v>356.7237</x:v>
      </x:c>
      <x:c r="S23" s="11" t="n">
        <x:v>226076</x:v>
      </x:c>
      <x:c r="T23" s="11" t="n">
        <x:v>226076</x:v>
      </x:c>
      <x:c r="U23" s="11" t="n">
        <x:v>98.7</x:v>
      </x:c>
      <x:c r="V23" s="11" t="str">
        <x:v>-∞</x:v>
      </x:c>
      <x:c r="W23" s="11" t="str">
        <x:v>1:∞</x:v>
      </x:c>
      <x:c r="X23" s="5" t="str">
        <x:v>362.25</x:v>
      </x:c>
      <x:c r="Y23" s="11" t="n">
        <x:v>36144000</x:v>
      </x:c>
      <x:c r="Z23" s="11" t="n">
        <x:v>1.55</x:v>
      </x:c>
      <x:c r="AA23" s="7" t="str">
        <x:v>Naked Call Selling (高位阻力壓制)</x:v>
      </x:c>
      <x:c r="AB23" s="7" t="str">
        <x:v>看平偏空</x:v>
      </x:c>
      <x:c r="AC23" s="5" t="str">
        <x:v>-</x:v>
      </x:c>
      <x:c r="AD23" s="7" t="str">
        <x:v>Single Leg</x:v>
      </x:c>
      <x:c r="AE23" s="5" t="str">
        <x:v>單腿</x:v>
      </x:c>
      <x:c r="AF23" s="5" t="str">
        <x:v>CumVol Breakout (累計突破開倉)</x:v>
      </x:c>
      <x:c r="AG23" s="5" t="str">
        <x:v>↓看空</x:v>
      </x:c>
      <x:c r="AH23" s="5" t="str">
        <x:v>普通成交</x:v>
      </x:c>
      <x:c r="AI23" s="5" t="str">
        <x:v>AUTO</x:v>
      </x:c>
      <x:c r="AJ23" s="10" t="n">
        <x:v>1004</x:v>
      </x:c>
      <x:c r="AK23" s="12" t="n">
        <x:v>2.251753</x:v>
      </x:c>
      <x:c r="AL23" s="12" t="n">
        <x:v>2.24</x:v>
      </x:c>
      <x:c r="AM23" s="12" t="n">
        <x:v>2.34</x:v>
      </x:c>
      <x:c r="AN23" s="11" t="n">
        <x:v>0.918</x:v>
      </x:c>
      <x:c r="AO23" s="11" t="n">
        <x:v>93.434</x:v>
      </x:c>
      <x:c r="AP23" s="13" t="n">
        <x:v>0.348656</x:v>
      </x:c>
      <x:c r="AQ23" s="13" t="n">
        <x:v>0.041801</x:v>
      </x:c>
      <x:c r="AR23" s="13" t="n">
        <x:v>0.035029</x:v>
      </x:c>
      <x:c r="AS23" s="13" t="n">
        <x:v>-6.503076</x:v>
      </x:c>
      <x:c r="AT23" s="13" t="n">
        <x:v>0.000863</x:v>
      </x:c>
      <x:c r="AU23" s="10" t="n">
        <x:v>53513</x:v>
      </x:c>
      <x:c r="AV23" s="10" t="n">
        <x:v>6496</x:v>
      </x:c>
      <x:c r="AW23" s="14" t="n">
        <x:v>0.1546</x:v>
      </x:c>
      <x:c r="AX23" s="14" t="n">
        <x:v>8.23783</x:v>
      </x:c>
      <x:c r="AY23" s="5" t="str">
        <x:v>AMEX,BOX,#28,EDGX,#30,MIAX,ARCA,MPRL,NSDQ,BX,#38,BZX,MEMX,#42</x:v>
      </x:c>
      <x:c r="AZ23" s="5" t="str">
        <x:v>20261021</x:v>
      </x:c>
      <x:c r="BA23" s="5" t="str">
        <x:v>-</x:v>
      </x:c>
      <x:c r="BB23" s="5" t="str">
        <x:v>508339746</x:v>
      </x:c>
      <x:c r="BC23" s="5" t="str">
        <x:v>201335</x:v>
      </x:c>
      <x:c r="BD23" s="5" t="str">
        <x:v>81</x:v>
      </x:c>
      <x:c r="BE23" s="5" t="str">
        <x:v>0</x:v>
      </x:c>
      <x:c r="BF23" s="5" t="str"/>
      <x:c r="BG23" s="5" t="str"/>
      <x:c r="BH23" s="5" t="str">
        <x:v>1</x:v>
      </x:c>
      <x:c r="BI23" s="5" t="str">
        <x:v>10002468</x:v>
      </x:c>
      <x:c r="BJ23" s="5" t="str">
        <x:v>10002136</x:v>
      </x:c>
      <x:c r="BK23" s="5" t="str">
        <x:v>ba76dc47598dee9907c34f3754e40e71</x:v>
      </x:c>
      <x:c r="BL23" s="5" t="str">
        <x:v>0</x:v>
      </x:c>
      <x:c r="BM23" s="5" t="str">
        <x:v>5002687653</x:v>
      </x:c>
      <x:c r="BN23" s="5" t="str">
        <x:v>1</x:v>
      </x:c>
      <x:c r="BO23" s="5" t="str"/>
      <x:c r="BP23" s="5" t="str">
        <x:v>508339746_1793977585_7705075057332060160_1793977585_7705075057332060199</x:v>
      </x:c>
      <x:c r="BQ23" s="5" t="str">
        <x:v>1</x:v>
      </x:c>
      <x:c r="BR23" s="5" t="str">
        <x:v>25</x:v>
      </x:c>
      <x:c r="BS23" s="5" t="str">
        <x:v>225c4d4c</x:v>
      </x:c>
      <x:c r="BT23" s="5" t="str">
        <x:v>2026-11-08 01:21:02</x:v>
      </x:c>
      <x:c r="BU23" s="42" t="n">
        <x:f>M23-TODAY()</x:f>
        <x:v>-1</x:v>
      </x:c>
    </x:row>
    <x:row r="24" ht="72" customHeight="1">
      <x:c r="A24" s="15" t="str">
        <x:v>7.1</x:v>
      </x:c>
      <x:c r="B24" s="16" t="n">
        <x:v>46332.451377314814</x:v>
      </x:c>
      <x:c r="C24" s="15" t="str">
        <x:v>TSLA</x:v>
      </x:c>
      <x:c r="D24" s="15" t="str">
        <x:v>未审核</x:v>
      </x:c>
      <x:c r="E24" s="17" t="str">
        <x:v>本轮抓取尚未通过逐条复核，按规则显示未审核</x:v>
      </x:c>
      <x:c r="F24" s="15" t="str">
        <x:v>TSLA 261113 372.50C</x:v>
      </x:c>
      <x:c r="G24" s="15" t="str">
        <x:v>主動賣出</x:v>
      </x:c>
      <x:c r="H24" s="15" t="str">
        <x:v>⚡ 重大多腿價差 ($37.2M)</x:v>
      </x:c>
      <x:c r="I24" s="17" t="str">
        <x:v>⚠️ 交易所拆單分筆撮合 (4行實為同一標準價差分段成交，合約有重疊)</x:v>
      </x:c>
      <x:c r="J24" s="15" t="str">
        <x:v>2026-11-07 17:21:16</x:v>
      </x:c>
      <x:c r="K24" s="15" t="str">
        <x:v>未审核</x:v>
      </x:c>
      <x:c r="L24" s="15" t="str"/>
      <x:c r="M24" s="18" t="n">
        <x:v>46339</x:v>
      </x:c>
      <x:c r="N24" s="19" t="n">
        <x:v>6</x:v>
      </x:c>
      <x:c r="O24" s="19" t="n">
        <x:v>7</x:v>
      </x:c>
      <x:c r="P24" s="20" t="n">
        <x:v>372.5</x:v>
      </x:c>
      <x:c r="Q24" s="15" t="str">
        <x:v>Mid (中間價撮合)</x:v>
      </x:c>
      <x:c r="R24" s="20" t="n">
        <x:v>354.0424</x:v>
      </x:c>
      <x:c r="S24" s="20" t="n">
        <x:v>464000</x:v>
      </x:c>
      <x:c r="T24" s="20" t="str">
        <x:v>-</x:v>
      </x:c>
      <x:c r="U24" s="20" t="str">
        <x:v>-</x:v>
      </x:c>
      <x:c r="V24" s="20" t="str">
        <x:v>-</x:v>
      </x:c>
      <x:c r="W24" s="20" t="str">
        <x:v>-</x:v>
      </x:c>
      <x:c r="X24" s="15" t="str">
        <x:v>-</x:v>
      </x:c>
      <x:c r="Y24" s="20" t="n">
        <x:v>37250000</x:v>
      </x:c>
      <x:c r="Z24" s="20" t="str">
        <x:v>-</x:v>
      </x:c>
      <x:c r="AA24" s="17" t="str">
        <x:v>Call Condor Spread (看漲鷹式價差)</x:v>
      </x:c>
      <x:c r="AB24" s="17" t="str">
        <x:v>限定收益看多</x:v>
      </x:c>
      <x:c r="AC24" s="15" t="str">
        <x:v>C_1793976599000_007</x:v>
      </x:c>
      <x:c r="AD24" s="17" t="str">
        <x:v>Leg 1/4: SELL 1000x TSLA 261113 372.50C</x:v>
      </x:c>
      <x:c r="AE24" s="15" t="str">
        <x:v>多腿</x:v>
      </x:c>
      <x:c r="AF24" s="15" t="str">
        <x:v>Guaranteed Open (確定性開倉)</x:v>
      </x:c>
      <x:c r="AG24" s="15" t="str">
        <x:v>↓看空</x:v>
      </x:c>
      <x:c r="AH24" s="15" t="str">
        <x:v>普通成交</x:v>
      </x:c>
      <x:c r="AI24" s="15" t="str">
        <x:v>MLAT</x:v>
      </x:c>
      <x:c r="AJ24" s="19" t="n">
        <x:v>1000</x:v>
      </x:c>
      <x:c r="AK24" s="21" t="n">
        <x:v>4.64</x:v>
      </x:c>
      <x:c r="AL24" s="21" t="n">
        <x:v>4.55</x:v>
      </x:c>
      <x:c r="AM24" s="21" t="n">
        <x:v>4.75</x:v>
      </x:c>
      <x:c r="AN24" s="20" t="n">
        <x:v>5.213</x:v>
      </x:c>
      <x:c r="AO24" s="20" t="n">
        <x:v>56.443</x:v>
      </x:c>
      <x:c r="AP24" s="22" t="n">
        <x:v>0.284313</x:v>
      </x:c>
      <x:c r="AQ24" s="22" t="n">
        <x:v>0.012009</x:v>
      </x:c>
      <x:c r="AR24" s="22" t="n">
        <x:v>0.169647</x:v>
      </x:c>
      <x:c r="AS24" s="22" t="n">
        <x:v>-0.683976</x:v>
      </x:c>
      <x:c r="AT24" s="22" t="n">
        <x:v>0.019116</x:v>
      </x:c>
      <x:c r="AU24" s="19" t="n">
        <x:v>2478</x:v>
      </x:c>
      <x:c r="AV24" s="19" t="n">
        <x:v>435</x:v>
      </x:c>
      <x:c r="AW24" s="23" t="n">
        <x:v>2.2989</x:v>
      </x:c>
      <x:c r="AX24" s="23" t="n">
        <x:v>5.69655</x:v>
      </x:c>
      <x:c r="AY24" s="15" t="str">
        <x:v>EDGX</x:v>
      </x:c>
      <x:c r="AZ24" s="15" t="str">
        <x:v>20261021</x:v>
      </x:c>
      <x:c r="BA24" s="15" t="str">
        <x:v>-</x:v>
      </x:c>
      <x:c r="BB24" s="15" t="str">
        <x:v>509010134</x:v>
      </x:c>
      <x:c r="BC24" s="15" t="str">
        <x:v>201335</x:v>
      </x:c>
      <x:c r="BD24" s="15" t="str">
        <x:v>81</x:v>
      </x:c>
      <x:c r="BE24" s="15" t="str">
        <x:v>0</x:v>
      </x:c>
      <x:c r="BF24" s="15" t="str">
        <x:v>MLAT</x:v>
      </x:c>
      <x:c r="BG24" s="15" t="str">
        <x:v>EDGX</x:v>
      </x:c>
      <x:c r="BH24" s="15" t="str">
        <x:v>1</x:v>
      </x:c>
      <x:c r="BI24" s="15" t="str">
        <x:v>10002468</x:v>
      </x:c>
      <x:c r="BJ24" s="15" t="str">
        <x:v>10002136</x:v>
      </x:c>
      <x:c r="BK24" s="15" t="str">
        <x:v>b80fe060bbafdef90db30a04367d07c0</x:v>
      </x:c>
      <x:c r="BL24" s="15" t="str">
        <x:v>0</x:v>
      </x:c>
      <x:c r="BM24" s="15" t="str">
        <x:v>5002687464</x:v>
      </x:c>
      <x:c r="BN24" s="15" t="str">
        <x:v>1</x:v>
      </x:c>
      <x:c r="BO24" s="15" t="str">
        <x:v>29</x:v>
      </x:c>
      <x:c r="BP24" s="15" t="str"/>
      <x:c r="BQ24" s="15" t="str">
        <x:v>0</x:v>
      </x:c>
      <x:c r="BR24" s="15" t="str">
        <x:v>29</x:v>
      </x:c>
      <x:c r="BS24" s="15" t="str">
        <x:v>225c4d4c</x:v>
      </x:c>
      <x:c r="BT24" s="15" t="str">
        <x:v>2026-11-08 01:21:02</x:v>
      </x:c>
      <x:c r="BU24" s="43" t="n">
        <x:f>M24-TODAY()</x:f>
        <x:v>6</x:v>
      </x:c>
    </x:row>
    <x:row r="25" ht="72" customHeight="1">
      <x:c r="A25" s="15" t="str">
        <x:v>7.2</x:v>
      </x:c>
      <x:c r="B25" s="16" t="n">
        <x:v>46332.451377314814</x:v>
      </x:c>
      <x:c r="C25" s="15" t="str">
        <x:v>TSLA</x:v>
      </x:c>
      <x:c r="D25" s="15" t="str">
        <x:v>未审核</x:v>
      </x:c>
      <x:c r="E25" s="17" t="str">
        <x:v>本轮抓取尚未通过逐条复核，按规则显示未审核</x:v>
      </x:c>
      <x:c r="F25" s="15" t="str">
        <x:v>TSLA 261113 372.50C</x:v>
      </x:c>
      <x:c r="G25" s="15" t="str">
        <x:v>主動賣出</x:v>
      </x:c>
      <x:c r="H25" s="15" t="str">
        <x:v>⚡ 重大多腿價差 ($49.8M)</x:v>
      </x:c>
      <x:c r="I25" s="17" t="str">
        <x:v>⚠️ 交易所拆單分筆撮合 (4行實為同一標準價差分段成交，合約有重疊)</x:v>
      </x:c>
      <x:c r="J25" s="15" t="str">
        <x:v>2026-11-07 17:21:16</x:v>
      </x:c>
      <x:c r="K25" s="15" t="str">
        <x:v>未审核</x:v>
      </x:c>
      <x:c r="L25" s="15" t="str"/>
      <x:c r="M25" s="18" t="n">
        <x:v>46339</x:v>
      </x:c>
      <x:c r="N25" s="19" t="n">
        <x:v>6</x:v>
      </x:c>
      <x:c r="O25" s="19" t="n">
        <x:v>7</x:v>
      </x:c>
      <x:c r="P25" s="20" t="n">
        <x:v>372.5</x:v>
      </x:c>
      <x:c r="Q25" s="15" t="str">
        <x:v>Mid (中間價撮合)</x:v>
      </x:c>
      <x:c r="R25" s="20" t="n">
        <x:v>354.0424</x:v>
      </x:c>
      <x:c r="S25" s="20" t="n">
        <x:v>620368</x:v>
      </x:c>
      <x:c r="T25" s="20" t="str">
        <x:v>-</x:v>
      </x:c>
      <x:c r="U25" s="20" t="str">
        <x:v>-</x:v>
      </x:c>
      <x:c r="V25" s="20" t="str">
        <x:v>-</x:v>
      </x:c>
      <x:c r="W25" s="20" t="str">
        <x:v>-</x:v>
      </x:c>
      <x:c r="X25" s="15" t="str">
        <x:v>-</x:v>
      </x:c>
      <x:c r="Y25" s="20" t="n">
        <x:v>49803250</x:v>
      </x:c>
      <x:c r="Z25" s="20" t="str">
        <x:v>-</x:v>
      </x:c>
      <x:c r="AA25" s="17" t="str">
        <x:v>Call Condor Spread (看漲鷹式價差)</x:v>
      </x:c>
      <x:c r="AB25" s="17" t="str">
        <x:v>限定收益看多</x:v>
      </x:c>
      <x:c r="AC25" s="15" t="str">
        <x:v>C_1793976599000_007</x:v>
      </x:c>
      <x:c r="AD25" s="17" t="str">
        <x:v>Leg 2/4: SELL 1337x TSLA 261113 372.50C</x:v>
      </x:c>
      <x:c r="AE25" s="15" t="str">
        <x:v>多腿</x:v>
      </x:c>
      <x:c r="AF25" s="15" t="str">
        <x:v>Guaranteed Open (確定性開倉)</x:v>
      </x:c>
      <x:c r="AG25" s="15" t="str">
        <x:v>↓看空</x:v>
      </x:c>
      <x:c r="AH25" s="15" t="str">
        <x:v>普通成交</x:v>
      </x:c>
      <x:c r="AI25" s="15" t="str">
        <x:v>MLAT</x:v>
      </x:c>
      <x:c r="AJ25" s="19" t="n">
        <x:v>1337</x:v>
      </x:c>
      <x:c r="AK25" s="21" t="n">
        <x:v>4.64</x:v>
      </x:c>
      <x:c r="AL25" s="21" t="n">
        <x:v>4.55</x:v>
      </x:c>
      <x:c r="AM25" s="21" t="n">
        <x:v>4.75</x:v>
      </x:c>
      <x:c r="AN25" s="20" t="n">
        <x:v>5.213</x:v>
      </x:c>
      <x:c r="AO25" s="20" t="n">
        <x:v>56.443</x:v>
      </x:c>
      <x:c r="AP25" s="22" t="n">
        <x:v>0.284313</x:v>
      </x:c>
      <x:c r="AQ25" s="22" t="n">
        <x:v>0.012009</x:v>
      </x:c>
      <x:c r="AR25" s="22" t="n">
        <x:v>0.169647</x:v>
      </x:c>
      <x:c r="AS25" s="22" t="n">
        <x:v>-0.683976</x:v>
      </x:c>
      <x:c r="AT25" s="22" t="n">
        <x:v>0.019116</x:v>
      </x:c>
      <x:c r="AU25" s="19" t="n">
        <x:v>1478</x:v>
      </x:c>
      <x:c r="AV25" s="19" t="n">
        <x:v>435</x:v>
      </x:c>
      <x:c r="AW25" s="23" t="n">
        <x:v>3.0736</x:v>
      </x:c>
      <x:c r="AX25" s="23" t="n">
        <x:v>3.3977</x:v>
      </x:c>
      <x:c r="AY25" s="15" t="str">
        <x:v>EDGX</x:v>
      </x:c>
      <x:c r="AZ25" s="15" t="str">
        <x:v>20261021</x:v>
      </x:c>
      <x:c r="BA25" s="15" t="str">
        <x:v>-</x:v>
      </x:c>
      <x:c r="BB25" s="15" t="str">
        <x:v>509010134</x:v>
      </x:c>
      <x:c r="BC25" s="15" t="str">
        <x:v>201335</x:v>
      </x:c>
      <x:c r="BD25" s="15" t="str">
        <x:v>81</x:v>
      </x:c>
      <x:c r="BE25" s="15" t="str">
        <x:v>0</x:v>
      </x:c>
      <x:c r="BF25" s="15" t="str">
        <x:v>MLAT</x:v>
      </x:c>
      <x:c r="BG25" s="15" t="str">
        <x:v>EDGX</x:v>
      </x:c>
      <x:c r="BH25" s="15" t="str">
        <x:v>1</x:v>
      </x:c>
      <x:c r="BI25" s="15" t="str">
        <x:v>10002468</x:v>
      </x:c>
      <x:c r="BJ25" s="15" t="str">
        <x:v>10002136</x:v>
      </x:c>
      <x:c r="BK25" s="15" t="str">
        <x:v>f2d0b63c3cdf2b7d545706355484466e</x:v>
      </x:c>
      <x:c r="BL25" s="15" t="str">
        <x:v>0</x:v>
      </x:c>
      <x:c r="BM25" s="15" t="str">
        <x:v>5002687463</x:v>
      </x:c>
      <x:c r="BN25" s="15" t="str">
        <x:v>1</x:v>
      </x:c>
      <x:c r="BO25" s="15" t="str">
        <x:v>29</x:v>
      </x:c>
      <x:c r="BP25" s="15" t="str"/>
      <x:c r="BQ25" s="15" t="str">
        <x:v>0</x:v>
      </x:c>
      <x:c r="BR25" s="15" t="str">
        <x:v>29</x:v>
      </x:c>
      <x:c r="BS25" s="15" t="str">
        <x:v>225c4d4c</x:v>
      </x:c>
      <x:c r="BT25" s="15" t="str">
        <x:v>2026-11-08 01:21:02</x:v>
      </x:c>
      <x:c r="BU25" s="43" t="n">
        <x:f>M25-TODAY()</x:f>
        <x:v>6</x:v>
      </x:c>
    </x:row>
    <x:row r="26" ht="72" customHeight="1">
      <x:c r="A26" s="15" t="str">
        <x:v>7.3</x:v>
      </x:c>
      <x:c r="B26" s="16" t="n">
        <x:v>46332.451377314814</x:v>
      </x:c>
      <x:c r="C26" s="15" t="str">
        <x:v>TSLA</x:v>
      </x:c>
      <x:c r="D26" s="15" t="str">
        <x:v>未审核</x:v>
      </x:c>
      <x:c r="E26" s="17" t="str">
        <x:v>本轮抓取尚未通过逐条复核，按规则显示未审核</x:v>
      </x:c>
      <x:c r="F26" s="15" t="str">
        <x:v>TSLA 261113 360.00C</x:v>
      </x:c>
      <x:c r="G26" s="15" t="str">
        <x:v>主動賣出</x:v>
      </x:c>
      <x:c r="H26" s="15" t="str">
        <x:v>⚡ 重大多腿價差 ($36.0M)</x:v>
      </x:c>
      <x:c r="I26" s="17" t="str">
        <x:v>⚠️ 交易所拆單分筆撮合 (4行實為同一標準價差分段成交，合約有重疊)</x:v>
      </x:c>
      <x:c r="J26" s="15" t="str">
        <x:v>2026-11-07 17:21:16</x:v>
      </x:c>
      <x:c r="K26" s="15" t="str">
        <x:v>未审核</x:v>
      </x:c>
      <x:c r="L26" s="15" t="str"/>
      <x:c r="M26" s="18" t="n">
        <x:v>46339</x:v>
      </x:c>
      <x:c r="N26" s="19" t="n">
        <x:v>6</x:v>
      </x:c>
      <x:c r="O26" s="19" t="n">
        <x:v>7</x:v>
      </x:c>
      <x:c r="P26" s="20" t="n">
        <x:v>360</x:v>
      </x:c>
      <x:c r="Q26" s="15" t="str">
        <x:v>Mid (中間價撮合)</x:v>
      </x:c>
      <x:c r="R26" s="20" t="n">
        <x:v>354.0424</x:v>
      </x:c>
      <x:c r="S26" s="20" t="n">
        <x:v>915000</x:v>
      </x:c>
      <x:c r="T26" s="20" t="str">
        <x:v>-</x:v>
      </x:c>
      <x:c r="U26" s="20" t="str">
        <x:v>-</x:v>
      </x:c>
      <x:c r="V26" s="20" t="str">
        <x:v>-</x:v>
      </x:c>
      <x:c r="W26" s="20" t="str">
        <x:v>-</x:v>
      </x:c>
      <x:c r="X26" s="15" t="str">
        <x:v>-</x:v>
      </x:c>
      <x:c r="Y26" s="20" t="n">
        <x:v>36000000</x:v>
      </x:c>
      <x:c r="Z26" s="20" t="str">
        <x:v>-</x:v>
      </x:c>
      <x:c r="AA26" s="17" t="str">
        <x:v>Call Condor Spread (看漲鷹式價差)</x:v>
      </x:c>
      <x:c r="AB26" s="17" t="str">
        <x:v>限定收益看多</x:v>
      </x:c>
      <x:c r="AC26" s="15" t="str">
        <x:v>C_1793976599000_007</x:v>
      </x:c>
      <x:c r="AD26" s="17" t="str">
        <x:v>Leg 3/4: SELL 1000x TSLA 261113 360.00C</x:v>
      </x:c>
      <x:c r="AE26" s="15" t="str">
        <x:v>多腿</x:v>
      </x:c>
      <x:c r="AF26" s="15" t="str">
        <x:v>CumVol Breakout (累計突破開倉)</x:v>
      </x:c>
      <x:c r="AG26" s="15" t="str">
        <x:v>↓看空</x:v>
      </x:c>
      <x:c r="AH26" s="15" t="str">
        <x:v>普通成交</x:v>
      </x:c>
      <x:c r="AI26" s="15" t="str">
        <x:v>MLAT</x:v>
      </x:c>
      <x:c r="AJ26" s="19" t="n">
        <x:v>1000</x:v>
      </x:c>
      <x:c r="AK26" s="21" t="n">
        <x:v>9.15</x:v>
      </x:c>
      <x:c r="AL26" s="21" t="n">
        <x:v>9.05</x:v>
      </x:c>
      <x:c r="AM26" s="21" t="n">
        <x:v>9.3</x:v>
      </x:c>
      <x:c r="AN26" s="20" t="n">
        <x:v>1.682</x:v>
      </x:c>
      <x:c r="AO26" s="20" t="n">
        <x:v>58.46</x:v>
      </x:c>
      <x:c r="AP26" s="22" t="n">
        <x:v>0.44676</x:v>
      </x:c>
      <x:c r="AQ26" s="22" t="n">
        <x:v>0.013519</x:v>
      </x:c>
      <x:c r="AR26" s="22" t="n">
        <x:v>0.197809</x:v>
      </x:c>
      <x:c r="AS26" s="22" t="n">
        <x:v>-0.841067</x:v>
      </x:c>
      <x:c r="AT26" s="22" t="n">
        <x:v>0.029679</x:v>
      </x:c>
      <x:c r="AU26" s="19" t="n">
        <x:v>2698</x:v>
      </x:c>
      <x:c r="AV26" s="19" t="n">
        <x:v>1038</x:v>
      </x:c>
      <x:c r="AW26" s="23" t="n">
        <x:v>0.9634</x:v>
      </x:c>
      <x:c r="AX26" s="23" t="n">
        <x:v>2.59922</x:v>
      </x:c>
      <x:c r="AY26" s="15" t="str">
        <x:v>EDGX</x:v>
      </x:c>
      <x:c r="AZ26" s="15" t="str">
        <x:v>20261021</x:v>
      </x:c>
      <x:c r="BA26" s="15" t="str">
        <x:v>-</x:v>
      </x:c>
      <x:c r="BB26" s="15" t="str">
        <x:v>508459519</x:v>
      </x:c>
      <x:c r="BC26" s="15" t="str">
        <x:v>201335</x:v>
      </x:c>
      <x:c r="BD26" s="15" t="str">
        <x:v>81</x:v>
      </x:c>
      <x:c r="BE26" s="15" t="str">
        <x:v>0</x:v>
      </x:c>
      <x:c r="BF26" s="15" t="str">
        <x:v>MLAT</x:v>
      </x:c>
      <x:c r="BG26" s="15" t="str">
        <x:v>EDGX</x:v>
      </x:c>
      <x:c r="BH26" s="15" t="str">
        <x:v>1</x:v>
      </x:c>
      <x:c r="BI26" s="15" t="str">
        <x:v>10002468</x:v>
      </x:c>
      <x:c r="BJ26" s="15" t="str">
        <x:v>10002136</x:v>
      </x:c>
      <x:c r="BK26" s="15" t="str">
        <x:v>e6516b8ec387b8a8714297466c26a666</x:v>
      </x:c>
      <x:c r="BL26" s="15" t="str">
        <x:v>0</x:v>
      </x:c>
      <x:c r="BM26" s="15" t="str">
        <x:v>5002687462</x:v>
      </x:c>
      <x:c r="BN26" s="15" t="str">
        <x:v>1</x:v>
      </x:c>
      <x:c r="BO26" s="15" t="str">
        <x:v>29</x:v>
      </x:c>
      <x:c r="BP26" s="15" t="str"/>
      <x:c r="BQ26" s="15" t="str">
        <x:v>0</x:v>
      </x:c>
      <x:c r="BR26" s="15" t="str">
        <x:v>29</x:v>
      </x:c>
      <x:c r="BS26" s="15" t="str">
        <x:v>225c4d4c</x:v>
      </x:c>
      <x:c r="BT26" s="15" t="str">
        <x:v>2026-11-08 01:21:02</x:v>
      </x:c>
      <x:c r="BU26" s="43" t="n">
        <x:f>M26-TODAY()</x:f>
        <x:v>6</x:v>
      </x:c>
    </x:row>
    <x:row r="27" ht="72" customHeight="1">
      <x:c r="A27" s="15" t="str">
        <x:v>7.4</x:v>
      </x:c>
      <x:c r="B27" s="16" t="n">
        <x:v>46332.451377314814</x:v>
      </x:c>
      <x:c r="C27" s="15" t="str">
        <x:v>TSLA</x:v>
      </x:c>
      <x:c r="D27" s="15" t="str">
        <x:v>未审核</x:v>
      </x:c>
      <x:c r="E27" s="17" t="str">
        <x:v>本轮抓取尚未通过逐条复核，按规则显示未审核</x:v>
      </x:c>
      <x:c r="F27" s="15" t="str">
        <x:v>TSLA 261113 360.00C</x:v>
      </x:c>
      <x:c r="G27" s="15" t="str">
        <x:v>主動賣出</x:v>
      </x:c>
      <x:c r="H27" s="15" t="str">
        <x:v>⚡ 重大多腿價差 ($48.1M)</x:v>
      </x:c>
      <x:c r="I27" s="17" t="str">
        <x:v>⚠️ 交易所拆單分筆撮合 (4行實為同一標準價差分段成交，合約有重疊)</x:v>
      </x:c>
      <x:c r="J27" s="15" t="str">
        <x:v>2026-11-07 17:21:16</x:v>
      </x:c>
      <x:c r="K27" s="15" t="str">
        <x:v>未审核</x:v>
      </x:c>
      <x:c r="L27" s="15" t="str"/>
      <x:c r="M27" s="18" t="n">
        <x:v>46339</x:v>
      </x:c>
      <x:c r="N27" s="19" t="n">
        <x:v>6</x:v>
      </x:c>
      <x:c r="O27" s="19" t="n">
        <x:v>7</x:v>
      </x:c>
      <x:c r="P27" s="20" t="n">
        <x:v>360</x:v>
      </x:c>
      <x:c r="Q27" s="15" t="str">
        <x:v>Mid (中間價撮合)</x:v>
      </x:c>
      <x:c r="R27" s="20" t="n">
        <x:v>354.0424</x:v>
      </x:c>
      <x:c r="S27" s="20" t="n">
        <x:v>1223355</x:v>
      </x:c>
      <x:c r="T27" s="20" t="str">
        <x:v>-</x:v>
      </x:c>
      <x:c r="U27" s="20" t="str">
        <x:v>-</x:v>
      </x:c>
      <x:c r="V27" s="20" t="str">
        <x:v>-</x:v>
      </x:c>
      <x:c r="W27" s="20" t="str">
        <x:v>-</x:v>
      </x:c>
      <x:c r="X27" s="15" t="str">
        <x:v>-</x:v>
      </x:c>
      <x:c r="Y27" s="20" t="n">
        <x:v>48132000</x:v>
      </x:c>
      <x:c r="Z27" s="20" t="str">
        <x:v>-</x:v>
      </x:c>
      <x:c r="AA27" s="17" t="str">
        <x:v>Call Condor Spread (看漲鷹式價差)</x:v>
      </x:c>
      <x:c r="AB27" s="17" t="str">
        <x:v>限定收益看多</x:v>
      </x:c>
      <x:c r="AC27" s="15" t="str">
        <x:v>C_1793976599000_007</x:v>
      </x:c>
      <x:c r="AD27" s="17" t="str">
        <x:v>Leg 4/4: SELL 1337x TSLA 261113 360.00C</x:v>
      </x:c>
      <x:c r="AE27" s="15" t="str">
        <x:v>多腿</x:v>
      </x:c>
      <x:c r="AF27" s="15" t="str">
        <x:v>Guaranteed Open (確定性開倉)</x:v>
      </x:c>
      <x:c r="AG27" s="15" t="str">
        <x:v>↓看空</x:v>
      </x:c>
      <x:c r="AH27" s="15" t="str">
        <x:v>普通成交</x:v>
      </x:c>
      <x:c r="AI27" s="15" t="str">
        <x:v>MLAT</x:v>
      </x:c>
      <x:c r="AJ27" s="19" t="n">
        <x:v>1337</x:v>
      </x:c>
      <x:c r="AK27" s="21" t="n">
        <x:v>9.15</x:v>
      </x:c>
      <x:c r="AL27" s="21" t="n">
        <x:v>9.05</x:v>
      </x:c>
      <x:c r="AM27" s="21" t="n">
        <x:v>9.3</x:v>
      </x:c>
      <x:c r="AN27" s="20" t="n">
        <x:v>1.682</x:v>
      </x:c>
      <x:c r="AO27" s="20" t="n">
        <x:v>58.46</x:v>
      </x:c>
      <x:c r="AP27" s="22" t="n">
        <x:v>0.44676</x:v>
      </x:c>
      <x:c r="AQ27" s="22" t="n">
        <x:v>0.013519</x:v>
      </x:c>
      <x:c r="AR27" s="22" t="n">
        <x:v>0.197809</x:v>
      </x:c>
      <x:c r="AS27" s="22" t="n">
        <x:v>-0.841067</x:v>
      </x:c>
      <x:c r="AT27" s="22" t="n">
        <x:v>0.029679</x:v>
      </x:c>
      <x:c r="AU27" s="19" t="n">
        <x:v>1698</x:v>
      </x:c>
      <x:c r="AV27" s="19" t="n">
        <x:v>1038</x:v>
      </x:c>
      <x:c r="AW27" s="23" t="n">
        <x:v>1.2881</x:v>
      </x:c>
      <x:c r="AX27" s="23" t="n">
        <x:v>1.63583</x:v>
      </x:c>
      <x:c r="AY27" s="15" t="str">
        <x:v>EDGX</x:v>
      </x:c>
      <x:c r="AZ27" s="15" t="str">
        <x:v>20261021</x:v>
      </x:c>
      <x:c r="BA27" s="15" t="str">
        <x:v>-</x:v>
      </x:c>
      <x:c r="BB27" s="15" t="str">
        <x:v>508459519</x:v>
      </x:c>
      <x:c r="BC27" s="15" t="str">
        <x:v>201335</x:v>
      </x:c>
      <x:c r="BD27" s="15" t="str">
        <x:v>81</x:v>
      </x:c>
      <x:c r="BE27" s="15" t="str">
        <x:v>0</x:v>
      </x:c>
      <x:c r="BF27" s="15" t="str">
        <x:v>MLAT</x:v>
      </x:c>
      <x:c r="BG27" s="15" t="str">
        <x:v>EDGX</x:v>
      </x:c>
      <x:c r="BH27" s="15" t="str">
        <x:v>1</x:v>
      </x:c>
      <x:c r="BI27" s="15" t="str">
        <x:v>10002468</x:v>
      </x:c>
      <x:c r="BJ27" s="15" t="str">
        <x:v>10002136</x:v>
      </x:c>
      <x:c r="BK27" s="15" t="str">
        <x:v>ebb696a4caab71dc06790526db3f0771</x:v>
      </x:c>
      <x:c r="BL27" s="15" t="str">
        <x:v>0</x:v>
      </x:c>
      <x:c r="BM27" s="15" t="str">
        <x:v>5002687461</x:v>
      </x:c>
      <x:c r="BN27" s="15" t="str">
        <x:v>1</x:v>
      </x:c>
      <x:c r="BO27" s="15" t="str">
        <x:v>29</x:v>
      </x:c>
      <x:c r="BP27" s="15" t="str"/>
      <x:c r="BQ27" s="15" t="str">
        <x:v>0</x:v>
      </x:c>
      <x:c r="BR27" s="15" t="str">
        <x:v>29</x:v>
      </x:c>
      <x:c r="BS27" s="15" t="str">
        <x:v>225c4d4c</x:v>
      </x:c>
      <x:c r="BT27" s="15" t="str">
        <x:v>2026-11-08 01:21:02</x:v>
      </x:c>
      <x:c r="BU27" s="43" t="n">
        <x:f>M27-TODAY()</x:f>
        <x:v>6</x:v>
      </x:c>
    </x:row>
    <x:row r="28" ht="72" customHeight="1">
      <x:c r="A28" s="5" t="str">
        <x:v>-</x:v>
      </x:c>
      <x:c r="B28" s="8" t="n">
        <x:v>46332.44561342592</x:v>
      </x:c>
      <x:c r="C28" s="5" t="str">
        <x:v>TSLA</x:v>
      </x:c>
      <x:c r="D28" s="5" t="str">
        <x:v>未审核</x:v>
      </x:c>
      <x:c r="E28" s="7" t="str">
        <x:v>本轮抓取尚未通过逐条复核，按规则显示未审核</x:v>
      </x:c>
      <x:c r="F28" s="5" t="str">
        <x:v>TSLA 261106 360.00C</x:v>
      </x:c>
      <x:c r="G28" s="5" t="str">
        <x:v>主動賣出</x:v>
      </x:c>
      <x:c r="H28" s="5" t="str">
        <x:v>⭐ 大額主力異動 ($36.2M)</x:v>
      </x:c>
      <x:c r="I28" s="7" t="str">
        <x:v>-</x:v>
      </x:c>
      <x:c r="J28" s="5" t="str">
        <x:v>-</x:v>
      </x:c>
      <x:c r="K28" s="5" t="str">
        <x:v>未审核</x:v>
      </x:c>
      <x:c r="L28" s="5" t="str"/>
      <x:c r="M28" s="9" t="n">
        <x:v>46332</x:v>
      </x:c>
      <x:c r="N28" s="10" t="n">
        <x:v>-1</x:v>
      </x:c>
      <x:c r="O28" s="10" t="n">
        <x:v>0</x:v>
      </x:c>
      <x:c r="P28" s="11" t="n">
        <x:v>360</x:v>
      </x:c>
      <x:c r="Q28" s="5" t="str">
        <x:v>Mid (中間價撮合)</x:v>
      </x:c>
      <x:c r="R28" s="11" t="n">
        <x:v>353.965</x:v>
      </x:c>
      <x:c r="S28" s="11" t="n">
        <x:v>176060</x:v>
      </x:c>
      <x:c r="T28" s="11" t="n">
        <x:v>176059.96</x:v>
      </x:c>
      <x:c r="U28" s="11" t="n">
        <x:v>99.02</x:v>
      </x:c>
      <x:c r="V28" s="11" t="str">
        <x:v>-∞</x:v>
      </x:c>
      <x:c r="W28" s="11" t="str">
        <x:v>1:∞</x:v>
      </x:c>
      <x:c r="X28" s="5" t="str">
        <x:v>361.75</x:v>
      </x:c>
      <x:c r="Y28" s="11" t="n">
        <x:v>36216000</x:v>
      </x:c>
      <x:c r="Z28" s="11" t="n">
        <x:v>2.2</x:v>
      </x:c>
      <x:c r="AA28" s="7" t="str">
        <x:v>Naked Call Selling (高位阻力壓制)</x:v>
      </x:c>
      <x:c r="AB28" s="7" t="str">
        <x:v>看平偏空</x:v>
      </x:c>
      <x:c r="AC28" s="5" t="str">
        <x:v>-</x:v>
      </x:c>
      <x:c r="AD28" s="7" t="str">
        <x:v>Single Leg</x:v>
      </x:c>
      <x:c r="AE28" s="5" t="str">
        <x:v>單腿</x:v>
      </x:c>
      <x:c r="AF28" s="5" t="str">
        <x:v>CumVol Breakout (累計突破開倉)</x:v>
      </x:c>
      <x:c r="AG28" s="5" t="str">
        <x:v>↓看空</x:v>
      </x:c>
      <x:c r="AH28" s="5" t="str">
        <x:v>普通成交</x:v>
      </x:c>
      <x:c r="AI28" s="5" t="str">
        <x:v>AUTO SLAN</x:v>
      </x:c>
      <x:c r="AJ28" s="10" t="n">
        <x:v>1006</x:v>
      </x:c>
      <x:c r="AK28" s="12" t="n">
        <x:v>1.750099</x:v>
      </x:c>
      <x:c r="AL28" s="12" t="n">
        <x:v>1.73</x:v>
      </x:c>
      <x:c r="AM28" s="12" t="n">
        <x:v>1.8</x:v>
      </x:c>
      <x:c r="AN28" s="11" t="n">
        <x:v>1.704</x:v>
      </x:c>
      <x:c r="AO28" s="11" t="n">
        <x:v>126.07</x:v>
      </x:c>
      <x:c r="AP28" s="13" t="n">
        <x:v>0.208426</x:v>
      </x:c>
      <x:c r="AQ28" s="13" t="n">
        <x:v>0.02373</x:v>
      </x:c>
      <x:c r="AR28" s="13" t="n">
        <x:v>0.027518</x:v>
      </x:c>
      <x:c r="AS28" s="13" t="n">
        <x:v>-6.377654</x:v>
      </x:c>
      <x:c r="AT28" s="13" t="n">
        <x:v>0.000538</x:v>
      </x:c>
      <x:c r="AU28" s="10" t="n">
        <x:v>15936</x:v>
      </x:c>
      <x:c r="AV28" s="10" t="n">
        <x:v>6496</x:v>
      </x:c>
      <x:c r="AW28" s="14" t="n">
        <x:v>0.1549</x:v>
      </x:c>
      <x:c r="AX28" s="14" t="n">
        <x:v>2.4532</x:v>
      </x:c>
      <x:c r="AY28" s="5" t="str">
        <x:v>CBOE,MIAX</x:v>
      </x:c>
      <x:c r="AZ28" s="5" t="str">
        <x:v>20261021</x:v>
      </x:c>
      <x:c r="BA28" s="5" t="str">
        <x:v>-</x:v>
      </x:c>
      <x:c r="BB28" s="5" t="str">
        <x:v>508339746</x:v>
      </x:c>
      <x:c r="BC28" s="5" t="str">
        <x:v>201335</x:v>
      </x:c>
      <x:c r="BD28" s="5" t="str">
        <x:v>81</x:v>
      </x:c>
      <x:c r="BE28" s="5" t="str">
        <x:v>0</x:v>
      </x:c>
      <x:c r="BF28" s="5" t="str"/>
      <x:c r="BG28" s="5" t="str"/>
      <x:c r="BH28" s="5" t="str">
        <x:v>1</x:v>
      </x:c>
      <x:c r="BI28" s="5" t="str">
        <x:v>10002468</x:v>
      </x:c>
      <x:c r="BJ28" s="5" t="str">
        <x:v>10002136</x:v>
      </x:c>
      <x:c r="BK28" s="5" t="str">
        <x:v>0c5827c379a1e666095e6ff8235d2e9e</x:v>
      </x:c>
      <x:c r="BL28" s="5" t="str">
        <x:v>0</x:v>
      </x:c>
      <x:c r="BM28" s="5" t="str">
        <x:v>5002687305</x:v>
      </x:c>
      <x:c r="BN28" s="5" t="str">
        <x:v>1</x:v>
      </x:c>
      <x:c r="BO28" s="5" t="str"/>
      <x:c r="BP28" s="5" t="str">
        <x:v>508339746_1793976101_7705068683600592909_1793976101_7705068683600592911</x:v>
      </x:c>
      <x:c r="BQ28" s="5" t="str">
        <x:v>1</x:v>
      </x:c>
      <x:c r="BR28" s="5" t="str">
        <x:v>27</x:v>
      </x:c>
      <x:c r="BS28" s="5" t="str">
        <x:v>225c4d4c</x:v>
      </x:c>
      <x:c r="BT28" s="5" t="str">
        <x:v>2026-11-08 01:21:02</x:v>
      </x:c>
      <x:c r="BU28" s="42" t="n">
        <x:f>M28-TODAY()</x:f>
        <x:v>-1</x:v>
      </x:c>
    </x:row>
    <x:row r="29" ht="72" customHeight="1">
      <x:c r="A29" s="24" t="str">
        <x:v>8.1</x:v>
      </x:c>
      <x:c r="B29" s="25" t="n">
        <x:v>46331.69116898148</x:v>
      </x:c>
      <x:c r="C29" s="24" t="str">
        <x:v>TSLA</x:v>
      </x:c>
      <x:c r="D29" s="24" t="str">
        <x:v>未审核</x:v>
      </x:c>
      <x:c r="E29" s="26" t="str">
        <x:v>本轮抓取尚未通过逐条复核，按规则显示未审核</x:v>
      </x:c>
      <x:c r="F29" s="24" t="str">
        <x:v>TSLA 261113 362.50C</x:v>
      </x:c>
      <x:c r="G29" s="24" t="str">
        <x:v>中性</x:v>
      </x:c>
      <x:c r="H29" s="24" t="str">
        <x:v>⚡ 重大多腿價差 ($72.1M)</x:v>
      </x:c>
      <x:c r="I29" s="26" t="str">
        <x:v>⚠️ 交易所拆單分筆撮合 (6行實為同一標準價差分段成交，合約有重疊)</x:v>
      </x:c>
      <x:c r="J29" s="24" t="str">
        <x:v>2026-11-07 17:21:16</x:v>
      </x:c>
      <x:c r="K29" s="24" t="str">
        <x:v>未审核</x:v>
      </x:c>
      <x:c r="L29" s="24" t="str"/>
      <x:c r="M29" s="27" t="n">
        <x:v>46339</x:v>
      </x:c>
      <x:c r="N29" s="28" t="n">
        <x:v>6</x:v>
      </x:c>
      <x:c r="O29" s="28" t="n">
        <x:v>8</x:v>
      </x:c>
      <x:c r="P29" s="29" t="n">
        <x:v>362.5</x:v>
      </x:c>
      <x:c r="Q29" s="24" t="str">
        <x:v>Mid (中間價撮合)</x:v>
      </x:c>
      <x:c r="R29" s="29" t="n">
        <x:v>343.395</x:v>
      </x:c>
      <x:c r="S29" s="29" t="n">
        <x:v>1233800</x:v>
      </x:c>
      <x:c r="T29" s="29" t="str">
        <x:v>-</x:v>
      </x:c>
      <x:c r="U29" s="29" t="str">
        <x:v>-</x:v>
      </x:c>
      <x:c r="V29" s="29" t="str">
        <x:v>-</x:v>
      </x:c>
      <x:c r="W29" s="29" t="str">
        <x:v>-</x:v>
      </x:c>
      <x:c r="X29" s="24" t="str">
        <x:v>-</x:v>
      </x:c>
      <x:c r="Y29" s="29" t="n">
        <x:v>72137500</x:v>
      </x:c>
      <x:c r="Z29" s="29" t="str">
        <x:v>-</x:v>
      </x:c>
      <x:c r="AA29" s="26" t="str">
        <x:v>Complex Multi-Leg (6-Legs)</x:v>
      </x:c>
      <x:c r="AB29" s="26" t="str">
        <x:v>複合策略</x:v>
      </x:c>
      <x:c r="AC29" s="24" t="str">
        <x:v>C_1793910917000_008</x:v>
      </x:c>
      <x:c r="AD29" s="26" t="str">
        <x:v>Leg 1/6</x:v>
      </x:c>
      <x:c r="AE29" s="24" t="str">
        <x:v>多腿</x:v>
      </x:c>
      <x:c r="AF29" s="24" t="str">
        <x:v>Guaranteed Open (確定性開倉)</x:v>
      </x:c>
      <x:c r="AG29" s="24" t="str">
        <x:v>中性</x:v>
      </x:c>
      <x:c r="AH29" s="24" t="str">
        <x:v>普通成交</x:v>
      </x:c>
      <x:c r="AI29" s="24" t="str">
        <x:v>MLAT</x:v>
      </x:c>
      <x:c r="AJ29" s="28" t="n">
        <x:v>1990</x:v>
      </x:c>
      <x:c r="AK29" s="30" t="n">
        <x:v>6.2</x:v>
      </x:c>
      <x:c r="AL29" s="30" t="n">
        <x:v>6.1</x:v>
      </x:c>
      <x:c r="AM29" s="30" t="n">
        <x:v>6.3</x:v>
      </x:c>
      <x:c r="AN29" s="29" t="n">
        <x:v>5.563</x:v>
      </x:c>
      <x:c r="AO29" s="29" t="n">
        <x:v>65.826</x:v>
      </x:c>
      <x:c r="AP29" s="31" t="n">
        <x:v>0.30596</x:v>
      </x:c>
      <x:c r="AQ29" s="31" t="n">
        <x:v>0.010474</x:v>
      </x:c>
      <x:c r="AR29" s="31" t="n">
        <x:v>0.17844</x:v>
      </x:c>
      <x:c r="AS29" s="31" t="n">
        <x:v>-0.758889</x:v>
      </x:c>
      <x:c r="AT29" s="31" t="n">
        <x:v>0.021715</x:v>
      </x:c>
      <x:c r="AU29" s="28" t="n">
        <x:v>4658</x:v>
      </x:c>
      <x:c r="AV29" s="28" t="n">
        <x:v>14</x:v>
      </x:c>
      <x:c r="AW29" s="32" t="n">
        <x:v>142.1429</x:v>
      </x:c>
      <x:c r="AX29" s="32" t="n">
        <x:v>332.71428</x:v>
      </x:c>
      <x:c r="AY29" s="24" t="str">
        <x:v>EDGX</x:v>
      </x:c>
      <x:c r="AZ29" s="24" t="str">
        <x:v>20261021</x:v>
      </x:c>
      <x:c r="BA29" s="24" t="str">
        <x:v>-</x:v>
      </x:c>
      <x:c r="BB29" s="24" t="str">
        <x:v>509013427</x:v>
      </x:c>
      <x:c r="BC29" s="24" t="str">
        <x:v>201335</x:v>
      </x:c>
      <x:c r="BD29" s="24" t="str">
        <x:v>81</x:v>
      </x:c>
      <x:c r="BE29" s="24" t="str">
        <x:v>0</x:v>
      </x:c>
      <x:c r="BF29" s="24" t="str">
        <x:v>MLAT</x:v>
      </x:c>
      <x:c r="BG29" s="24" t="str">
        <x:v>EDGX</x:v>
      </x:c>
      <x:c r="BH29" s="24" t="str">
        <x:v>3</x:v>
      </x:c>
      <x:c r="BI29" s="24" t="str">
        <x:v>10002468</x:v>
      </x:c>
      <x:c r="BJ29" s="24" t="str">
        <x:v>10002136</x:v>
      </x:c>
      <x:c r="BK29" s="24" t="str">
        <x:v>cdabaf309f3dcf6a2c27e9cd53b234bf</x:v>
      </x:c>
      <x:c r="BL29" s="24" t="str">
        <x:v>0</x:v>
      </x:c>
      <x:c r="BM29" s="24" t="str">
        <x:v>5002686663</x:v>
      </x:c>
      <x:c r="BN29" s="24" t="str">
        <x:v>1</x:v>
      </x:c>
      <x:c r="BO29" s="24" t="str">
        <x:v>29</x:v>
      </x:c>
      <x:c r="BP29" s="24" t="str"/>
      <x:c r="BQ29" s="24" t="str">
        <x:v>0</x:v>
      </x:c>
      <x:c r="BR29" s="24" t="str">
        <x:v>29</x:v>
      </x:c>
      <x:c r="BS29" s="24" t="str">
        <x:v>225c4d4c</x:v>
      </x:c>
      <x:c r="BT29" s="24" t="str">
        <x:v>2026-11-08 01:21:02</x:v>
      </x:c>
      <x:c r="BU29" s="44" t="n">
        <x:f>M29-TODAY()</x:f>
        <x:v>6</x:v>
      </x:c>
    </x:row>
    <x:row r="30" ht="72" customHeight="1">
      <x:c r="A30" s="24" t="str">
        <x:v>8.2</x:v>
      </x:c>
      <x:c r="B30" s="25" t="n">
        <x:v>46331.69116898148</x:v>
      </x:c>
      <x:c r="C30" s="24" t="str">
        <x:v>TSLA</x:v>
      </x:c>
      <x:c r="D30" s="24" t="str">
        <x:v>未审核</x:v>
      </x:c>
      <x:c r="E30" s="26" t="str">
        <x:v>本轮抓取尚未通过逐条复核，按规则显示未审核</x:v>
      </x:c>
      <x:c r="F30" s="24" t="str">
        <x:v>TSLA 261113 362.50C</x:v>
      </x:c>
      <x:c r="G30" s="24" t="str">
        <x:v>中性</x:v>
      </x:c>
      <x:c r="H30" s="24" t="str">
        <x:v>⚡ 重大多腿價差 ($36.2M)</x:v>
      </x:c>
      <x:c r="I30" s="26" t="str">
        <x:v>⚠️ 交易所拆單分筆撮合 (6行實為同一標準價差分段成交，合約有重疊)</x:v>
      </x:c>
      <x:c r="J30" s="24" t="str">
        <x:v>2026-11-07 17:21:16</x:v>
      </x:c>
      <x:c r="K30" s="24" t="str">
        <x:v>未审核</x:v>
      </x:c>
      <x:c r="L30" s="24" t="str"/>
      <x:c r="M30" s="27" t="n">
        <x:v>46339</x:v>
      </x:c>
      <x:c r="N30" s="28" t="n">
        <x:v>6</x:v>
      </x:c>
      <x:c r="O30" s="28" t="n">
        <x:v>8</x:v>
      </x:c>
      <x:c r="P30" s="29" t="n">
        <x:v>362.5</x:v>
      </x:c>
      <x:c r="Q30" s="24" t="str">
        <x:v>Mid (中間價撮合)</x:v>
      </x:c>
      <x:c r="R30" s="29" t="n">
        <x:v>343.395</x:v>
      </x:c>
      <x:c r="S30" s="29" t="n">
        <x:v>620000</x:v>
      </x:c>
      <x:c r="T30" s="29" t="str">
        <x:v>-</x:v>
      </x:c>
      <x:c r="U30" s="29" t="str">
        <x:v>-</x:v>
      </x:c>
      <x:c r="V30" s="29" t="str">
        <x:v>-</x:v>
      </x:c>
      <x:c r="W30" s="29" t="str">
        <x:v>-</x:v>
      </x:c>
      <x:c r="X30" s="24" t="str">
        <x:v>-</x:v>
      </x:c>
      <x:c r="Y30" s="29" t="n">
        <x:v>36250000</x:v>
      </x:c>
      <x:c r="Z30" s="29" t="str">
        <x:v>-</x:v>
      </x:c>
      <x:c r="AA30" s="26" t="str">
        <x:v>Complex Multi-Leg (6-Legs)</x:v>
      </x:c>
      <x:c r="AB30" s="26" t="str">
        <x:v>複合策略</x:v>
      </x:c>
      <x:c r="AC30" s="24" t="str">
        <x:v>C_1793910917000_008</x:v>
      </x:c>
      <x:c r="AD30" s="26" t="str">
        <x:v>Leg 2/6</x:v>
      </x:c>
      <x:c r="AE30" s="24" t="str">
        <x:v>多腿</x:v>
      </x:c>
      <x:c r="AF30" s="24" t="str">
        <x:v>Guaranteed Open (確定性開倉)</x:v>
      </x:c>
      <x:c r="AG30" s="24" t="str">
        <x:v>中性</x:v>
      </x:c>
      <x:c r="AH30" s="24" t="str">
        <x:v>普通成交</x:v>
      </x:c>
      <x:c r="AI30" s="24" t="str">
        <x:v>MLAT</x:v>
      </x:c>
      <x:c r="AJ30" s="28" t="n">
        <x:v>1000</x:v>
      </x:c>
      <x:c r="AK30" s="30" t="n">
        <x:v>6.2</x:v>
      </x:c>
      <x:c r="AL30" s="30" t="n">
        <x:v>6.1</x:v>
      </x:c>
      <x:c r="AM30" s="30" t="n">
        <x:v>6.3</x:v>
      </x:c>
      <x:c r="AN30" s="29" t="n">
        <x:v>5.563</x:v>
      </x:c>
      <x:c r="AO30" s="29" t="n">
        <x:v>65.826</x:v>
      </x:c>
      <x:c r="AP30" s="31" t="n">
        <x:v>0.30596</x:v>
      </x:c>
      <x:c r="AQ30" s="31" t="n">
        <x:v>0.010474</x:v>
      </x:c>
      <x:c r="AR30" s="31" t="n">
        <x:v>0.17844</x:v>
      </x:c>
      <x:c r="AS30" s="31" t="n">
        <x:v>-0.758889</x:v>
      </x:c>
      <x:c r="AT30" s="31" t="n">
        <x:v>0.021715</x:v>
      </x:c>
      <x:c r="AU30" s="28" t="n">
        <x:v>2668</x:v>
      </x:c>
      <x:c r="AV30" s="28" t="n">
        <x:v>14</x:v>
      </x:c>
      <x:c r="AW30" s="32" t="n">
        <x:v>71.4286</x:v>
      </x:c>
      <x:c r="AX30" s="32" t="n">
        <x:v>190.57142</x:v>
      </x:c>
      <x:c r="AY30" s="24" t="str">
        <x:v>EDGX</x:v>
      </x:c>
      <x:c r="AZ30" s="24" t="str">
        <x:v>20261021</x:v>
      </x:c>
      <x:c r="BA30" s="24" t="str">
        <x:v>-</x:v>
      </x:c>
      <x:c r="BB30" s="24" t="str">
        <x:v>509013427</x:v>
      </x:c>
      <x:c r="BC30" s="24" t="str">
        <x:v>201335</x:v>
      </x:c>
      <x:c r="BD30" s="24" t="str">
        <x:v>81</x:v>
      </x:c>
      <x:c r="BE30" s="24" t="str">
        <x:v>0</x:v>
      </x:c>
      <x:c r="BF30" s="24" t="str">
        <x:v>MLAT</x:v>
      </x:c>
      <x:c r="BG30" s="24" t="str">
        <x:v>EDGX</x:v>
      </x:c>
      <x:c r="BH30" s="24" t="str">
        <x:v>3</x:v>
      </x:c>
      <x:c r="BI30" s="24" t="str">
        <x:v>10002468</x:v>
      </x:c>
      <x:c r="BJ30" s="24" t="str">
        <x:v>10002136</x:v>
      </x:c>
      <x:c r="BK30" s="24" t="str">
        <x:v>b67b836eaa9538ca9f67854947f4736c</x:v>
      </x:c>
      <x:c r="BL30" s="24" t="str">
        <x:v>0</x:v>
      </x:c>
      <x:c r="BM30" s="24" t="str">
        <x:v>5002686662</x:v>
      </x:c>
      <x:c r="BN30" s="24" t="str">
        <x:v>1</x:v>
      </x:c>
      <x:c r="BO30" s="24" t="str">
        <x:v>29</x:v>
      </x:c>
      <x:c r="BP30" s="24" t="str"/>
      <x:c r="BQ30" s="24" t="str">
        <x:v>0</x:v>
      </x:c>
      <x:c r="BR30" s="24" t="str">
        <x:v>29</x:v>
      </x:c>
      <x:c r="BS30" s="24" t="str">
        <x:v>225c4d4c</x:v>
      </x:c>
      <x:c r="BT30" s="24" t="str">
        <x:v>2026-11-08 01:21:02</x:v>
      </x:c>
      <x:c r="BU30" s="44" t="n">
        <x:f>M30-TODAY()</x:f>
        <x:v>6</x:v>
      </x:c>
    </x:row>
    <x:row r="31" ht="72" customHeight="1">
      <x:c r="A31" s="24" t="str">
        <x:v>8.3</x:v>
      </x:c>
      <x:c r="B31" s="25" t="n">
        <x:v>46331.69116898148</x:v>
      </x:c>
      <x:c r="C31" s="24" t="str">
        <x:v>TSLA</x:v>
      </x:c>
      <x:c r="D31" s="24" t="str">
        <x:v>未审核</x:v>
      </x:c>
      <x:c r="E31" s="26" t="str">
        <x:v>本轮抓取尚未通过逐条复核，按规则显示未审核</x:v>
      </x:c>
      <x:c r="F31" s="24" t="str">
        <x:v>TSLA 261113 362.50C</x:v>
      </x:c>
      <x:c r="G31" s="24" t="str">
        <x:v>中性</x:v>
      </x:c>
      <x:c r="H31" s="24" t="str">
        <x:v>⚡ 重大多腿價差 ($36.2M)</x:v>
      </x:c>
      <x:c r="I31" s="26" t="str">
        <x:v>⚠️ 交易所拆單分筆撮合 (6行實為同一標準價差分段成交，合約有重疊)</x:v>
      </x:c>
      <x:c r="J31" s="24" t="str">
        <x:v>2026-11-07 17:21:16</x:v>
      </x:c>
      <x:c r="K31" s="24" t="str">
        <x:v>未审核</x:v>
      </x:c>
      <x:c r="L31" s="24" t="str"/>
      <x:c r="M31" s="27" t="n">
        <x:v>46339</x:v>
      </x:c>
      <x:c r="N31" s="28" t="n">
        <x:v>6</x:v>
      </x:c>
      <x:c r="O31" s="28" t="n">
        <x:v>8</x:v>
      </x:c>
      <x:c r="P31" s="29" t="n">
        <x:v>362.5</x:v>
      </x:c>
      <x:c r="Q31" s="24" t="str">
        <x:v>Mid (中間價撮合)</x:v>
      </x:c>
      <x:c r="R31" s="29" t="n">
        <x:v>343.395</x:v>
      </x:c>
      <x:c r="S31" s="29" t="n">
        <x:v>620000</x:v>
      </x:c>
      <x:c r="T31" s="29" t="str">
        <x:v>-</x:v>
      </x:c>
      <x:c r="U31" s="29" t="str">
        <x:v>-</x:v>
      </x:c>
      <x:c r="V31" s="29" t="str">
        <x:v>-</x:v>
      </x:c>
      <x:c r="W31" s="29" t="str">
        <x:v>-</x:v>
      </x:c>
      <x:c r="X31" s="24" t="str">
        <x:v>-</x:v>
      </x:c>
      <x:c r="Y31" s="29" t="n">
        <x:v>36250000</x:v>
      </x:c>
      <x:c r="Z31" s="29" t="str">
        <x:v>-</x:v>
      </x:c>
      <x:c r="AA31" s="26" t="str">
        <x:v>Complex Multi-Leg (6-Legs)</x:v>
      </x:c>
      <x:c r="AB31" s="26" t="str">
        <x:v>複合策略</x:v>
      </x:c>
      <x:c r="AC31" s="24" t="str">
        <x:v>C_1793910917000_008</x:v>
      </x:c>
      <x:c r="AD31" s="26" t="str">
        <x:v>Leg 3/6</x:v>
      </x:c>
      <x:c r="AE31" s="24" t="str">
        <x:v>多腿</x:v>
      </x:c>
      <x:c r="AF31" s="24" t="str">
        <x:v>Guaranteed Open (確定性開倉)</x:v>
      </x:c>
      <x:c r="AG31" s="24" t="str">
        <x:v>中性</x:v>
      </x:c>
      <x:c r="AH31" s="24" t="str">
        <x:v>普通成交</x:v>
      </x:c>
      <x:c r="AI31" s="24" t="str">
        <x:v>MLAT</x:v>
      </x:c>
      <x:c r="AJ31" s="28" t="n">
        <x:v>1000</x:v>
      </x:c>
      <x:c r="AK31" s="30" t="n">
        <x:v>6.2</x:v>
      </x:c>
      <x:c r="AL31" s="30" t="n">
        <x:v>6.1</x:v>
      </x:c>
      <x:c r="AM31" s="30" t="n">
        <x:v>6.3</x:v>
      </x:c>
      <x:c r="AN31" s="29" t="n">
        <x:v>5.563</x:v>
      </x:c>
      <x:c r="AO31" s="29" t="n">
        <x:v>65.826</x:v>
      </x:c>
      <x:c r="AP31" s="31" t="n">
        <x:v>0.30596</x:v>
      </x:c>
      <x:c r="AQ31" s="31" t="n">
        <x:v>0.010474</x:v>
      </x:c>
      <x:c r="AR31" s="31" t="n">
        <x:v>0.17844</x:v>
      </x:c>
      <x:c r="AS31" s="31" t="n">
        <x:v>-0.758889</x:v>
      </x:c>
      <x:c r="AT31" s="31" t="n">
        <x:v>0.021715</x:v>
      </x:c>
      <x:c r="AU31" s="28" t="n">
        <x:v>1668</x:v>
      </x:c>
      <x:c r="AV31" s="28" t="n">
        <x:v>14</x:v>
      </x:c>
      <x:c r="AW31" s="32" t="n">
        <x:v>71.4286</x:v>
      </x:c>
      <x:c r="AX31" s="32" t="n">
        <x:v>119.14285</x:v>
      </x:c>
      <x:c r="AY31" s="24" t="str">
        <x:v>EDGX</x:v>
      </x:c>
      <x:c r="AZ31" s="24" t="str">
        <x:v>20261021</x:v>
      </x:c>
      <x:c r="BA31" s="24" t="str">
        <x:v>-</x:v>
      </x:c>
      <x:c r="BB31" s="24" t="str">
        <x:v>509013427</x:v>
      </x:c>
      <x:c r="BC31" s="24" t="str">
        <x:v>201335</x:v>
      </x:c>
      <x:c r="BD31" s="24" t="str">
        <x:v>81</x:v>
      </x:c>
      <x:c r="BE31" s="24" t="str">
        <x:v>0</x:v>
      </x:c>
      <x:c r="BF31" s="24" t="str">
        <x:v>MLAT</x:v>
      </x:c>
      <x:c r="BG31" s="24" t="str">
        <x:v>EDGX</x:v>
      </x:c>
      <x:c r="BH31" s="24" t="str">
        <x:v>3</x:v>
      </x:c>
      <x:c r="BI31" s="24" t="str">
        <x:v>10002468</x:v>
      </x:c>
      <x:c r="BJ31" s="24" t="str">
        <x:v>10002136</x:v>
      </x:c>
      <x:c r="BK31" s="24" t="str">
        <x:v>9eabd28b09d206fb7c6d9d7ce99bf69c</x:v>
      </x:c>
      <x:c r="BL31" s="24" t="str">
        <x:v>0</x:v>
      </x:c>
      <x:c r="BM31" s="24" t="str">
        <x:v>5002686661</x:v>
      </x:c>
      <x:c r="BN31" s="24" t="str">
        <x:v>1</x:v>
      </x:c>
      <x:c r="BO31" s="24" t="str">
        <x:v>29</x:v>
      </x:c>
      <x:c r="BP31" s="24" t="str"/>
      <x:c r="BQ31" s="24" t="str">
        <x:v>0</x:v>
      </x:c>
      <x:c r="BR31" s="24" t="str">
        <x:v>29</x:v>
      </x:c>
      <x:c r="BS31" s="24" t="str">
        <x:v>225c4d4c</x:v>
      </x:c>
      <x:c r="BT31" s="24" t="str">
        <x:v>2026-11-08 01:21:02</x:v>
      </x:c>
      <x:c r="BU31" s="44" t="n">
        <x:f>M31-TODAY()</x:f>
        <x:v>6</x:v>
      </x:c>
    </x:row>
    <x:row r="32" ht="72" customHeight="1">
      <x:c r="A32" s="24" t="str">
        <x:v>8.4</x:v>
      </x:c>
      <x:c r="B32" s="25" t="n">
        <x:v>46331.69116898148</x:v>
      </x:c>
      <x:c r="C32" s="24" t="str">
        <x:v>TSLA</x:v>
      </x:c>
      <x:c r="D32" s="24" t="str">
        <x:v>未审核</x:v>
      </x:c>
      <x:c r="E32" s="26" t="str">
        <x:v>本轮抓取尚未通过逐条复核，按规则显示未审核</x:v>
      </x:c>
      <x:c r="F32" s="24" t="str">
        <x:v>TSLA 261113 350.00C</x:v>
      </x:c>
      <x:c r="G32" s="24" t="str">
        <x:v>主動買入</x:v>
      </x:c>
      <x:c r="H32" s="24" t="str">
        <x:v>⚡ 重大多腿價差 ($69.7M)</x:v>
      </x:c>
      <x:c r="I32" s="26" t="str">
        <x:v>⚠️ 交易所拆單分筆撮合 (6行實為同一標準價差分段成交，合約有重疊)</x:v>
      </x:c>
      <x:c r="J32" s="24" t="str">
        <x:v>2026-11-07 17:21:16</x:v>
      </x:c>
      <x:c r="K32" s="24" t="str">
        <x:v>未审核</x:v>
      </x:c>
      <x:c r="L32" s="24" t="str"/>
      <x:c r="M32" s="27" t="n">
        <x:v>46339</x:v>
      </x:c>
      <x:c r="N32" s="28" t="n">
        <x:v>6</x:v>
      </x:c>
      <x:c r="O32" s="28" t="n">
        <x:v>8</x:v>
      </x:c>
      <x:c r="P32" s="29" t="n">
        <x:v>350</x:v>
      </x:c>
      <x:c r="Q32" s="24" t="str">
        <x:v>Mid (中間價撮合)</x:v>
      </x:c>
      <x:c r="R32" s="29" t="n">
        <x:v>343.42</x:v>
      </x:c>
      <x:c r="S32" s="29" t="n">
        <x:v>2190990</x:v>
      </x:c>
      <x:c r="T32" s="29" t="str">
        <x:v>-</x:v>
      </x:c>
      <x:c r="U32" s="29" t="str">
        <x:v>-</x:v>
      </x:c>
      <x:c r="V32" s="29" t="str">
        <x:v>-</x:v>
      </x:c>
      <x:c r="W32" s="29" t="str">
        <x:v>-</x:v>
      </x:c>
      <x:c r="X32" s="24" t="str">
        <x:v>-</x:v>
      </x:c>
      <x:c r="Y32" s="29" t="n">
        <x:v>69650000</x:v>
      </x:c>
      <x:c r="Z32" s="29" t="str">
        <x:v>-</x:v>
      </x:c>
      <x:c r="AA32" s="26" t="str">
        <x:v>Complex Multi-Leg (6-Legs)</x:v>
      </x:c>
      <x:c r="AB32" s="26" t="str">
        <x:v>複合策略</x:v>
      </x:c>
      <x:c r="AC32" s="24" t="str">
        <x:v>C_1793910917000_008</x:v>
      </x:c>
      <x:c r="AD32" s="26" t="str">
        <x:v>Leg 4/6</x:v>
      </x:c>
      <x:c r="AE32" s="24" t="str">
        <x:v>多腿</x:v>
      </x:c>
      <x:c r="AF32" s="24" t="str">
        <x:v>Guaranteed Open (確定性開倉)</x:v>
      </x:c>
      <x:c r="AG32" s="24" t="str">
        <x:v>↑看多</x:v>
      </x:c>
      <x:c r="AH32" s="24" t="str">
        <x:v>普通成交</x:v>
      </x:c>
      <x:c r="AI32" s="24" t="str">
        <x:v>MLAT</x:v>
      </x:c>
      <x:c r="AJ32" s="28" t="n">
        <x:v>1990</x:v>
      </x:c>
      <x:c r="AK32" s="30" t="n">
        <x:v>11.01</x:v>
      </x:c>
      <x:c r="AL32" s="30" t="n">
        <x:v>10.9</x:v>
      </x:c>
      <x:c r="AM32" s="30" t="n">
        <x:v>11.1</x:v>
      </x:c>
      <x:c r="AN32" s="29" t="n">
        <x:v>1.916</x:v>
      </x:c>
      <x:c r="AO32" s="29" t="n">
        <x:v>69.094</x:v>
      </x:c>
      <x:c r="AP32" s="31" t="n">
        <x:v>0.445848</x:v>
      </x:c>
      <x:c r="AQ32" s="31" t="n">
        <x:v>0.011245</x:v>
      </x:c>
      <x:c r="AR32" s="31" t="n">
        <x:v>0.20108</x:v>
      </x:c>
      <x:c r="AS32" s="31" t="n">
        <x:v>-0.909299</x:v>
      </x:c>
      <x:c r="AT32" s="31" t="n">
        <x:v>0.031202</x:v>
      </x:c>
      <x:c r="AU32" s="28" t="n">
        <x:v>6862</x:v>
      </x:c>
      <x:c r="AV32" s="28" t="n">
        <x:v>176</x:v>
      </x:c>
      <x:c r="AW32" s="32" t="n">
        <x:v>11.3068</x:v>
      </x:c>
      <x:c r="AX32" s="32" t="n">
        <x:v>38.98863</x:v>
      </x:c>
      <x:c r="AY32" s="24" t="str">
        <x:v>EDGX</x:v>
      </x:c>
      <x:c r="AZ32" s="24" t="str">
        <x:v>20261021</x:v>
      </x:c>
      <x:c r="BA32" s="24" t="str">
        <x:v>-</x:v>
      </x:c>
      <x:c r="BB32" s="24" t="str">
        <x:v>508453442</x:v>
      </x:c>
      <x:c r="BC32" s="24" t="str">
        <x:v>201335</x:v>
      </x:c>
      <x:c r="BD32" s="24" t="str">
        <x:v>81</x:v>
      </x:c>
      <x:c r="BE32" s="24" t="str">
        <x:v>0</x:v>
      </x:c>
      <x:c r="BF32" s="24" t="str">
        <x:v>MLAT</x:v>
      </x:c>
      <x:c r="BG32" s="24" t="str">
        <x:v>EDGX</x:v>
      </x:c>
      <x:c r="BH32" s="24" t="str">
        <x:v>2</x:v>
      </x:c>
      <x:c r="BI32" s="24" t="str">
        <x:v>10002468</x:v>
      </x:c>
      <x:c r="BJ32" s="24" t="str">
        <x:v>10002136</x:v>
      </x:c>
      <x:c r="BK32" s="24" t="str">
        <x:v>ff22c6c555e3c2fa735f369423cb75ad</x:v>
      </x:c>
      <x:c r="BL32" s="24" t="str">
        <x:v>0</x:v>
      </x:c>
      <x:c r="BM32" s="24" t="str">
        <x:v>5002686660</x:v>
      </x:c>
      <x:c r="BN32" s="24" t="str">
        <x:v>1</x:v>
      </x:c>
      <x:c r="BO32" s="24" t="str">
        <x:v>29</x:v>
      </x:c>
      <x:c r="BP32" s="24" t="str"/>
      <x:c r="BQ32" s="24" t="str">
        <x:v>0</x:v>
      </x:c>
      <x:c r="BR32" s="24" t="str">
        <x:v>29</x:v>
      </x:c>
      <x:c r="BS32" s="24" t="str">
        <x:v>225c4d4c</x:v>
      </x:c>
      <x:c r="BT32" s="24" t="str">
        <x:v>2026-11-08 01:21:02</x:v>
      </x:c>
      <x:c r="BU32" s="44" t="n">
        <x:f>M32-TODAY()</x:f>
        <x:v>6</x:v>
      </x:c>
    </x:row>
    <x:row r="33" ht="72" customHeight="1">
      <x:c r="A33" s="24" t="str">
        <x:v>8.5</x:v>
      </x:c>
      <x:c r="B33" s="25" t="n">
        <x:v>46331.69116898148</x:v>
      </x:c>
      <x:c r="C33" s="24" t="str">
        <x:v>TSLA</x:v>
      </x:c>
      <x:c r="D33" s="24" t="str">
        <x:v>未审核</x:v>
      </x:c>
      <x:c r="E33" s="26" t="str">
        <x:v>本轮抓取尚未通过逐条复核，按规则显示未审核</x:v>
      </x:c>
      <x:c r="F33" s="24" t="str">
        <x:v>TSLA 261113 350.00C</x:v>
      </x:c>
      <x:c r="G33" s="24" t="str">
        <x:v>主動買入</x:v>
      </x:c>
      <x:c r="H33" s="24" t="str">
        <x:v>⚡ 重大多腿價差 ($35.0M)</x:v>
      </x:c>
      <x:c r="I33" s="26" t="str">
        <x:v>⚠️ 交易所拆單分筆撮合 (6行實為同一標準價差分段成交，合約有重疊)</x:v>
      </x:c>
      <x:c r="J33" s="24" t="str">
        <x:v>2026-11-07 17:21:16</x:v>
      </x:c>
      <x:c r="K33" s="24" t="str">
        <x:v>未审核</x:v>
      </x:c>
      <x:c r="L33" s="24" t="str"/>
      <x:c r="M33" s="27" t="n">
        <x:v>46339</x:v>
      </x:c>
      <x:c r="N33" s="28" t="n">
        <x:v>6</x:v>
      </x:c>
      <x:c r="O33" s="28" t="n">
        <x:v>8</x:v>
      </x:c>
      <x:c r="P33" s="29" t="n">
        <x:v>350</x:v>
      </x:c>
      <x:c r="Q33" s="24" t="str">
        <x:v>Mid (中間價撮合)</x:v>
      </x:c>
      <x:c r="R33" s="29" t="n">
        <x:v>343.42</x:v>
      </x:c>
      <x:c r="S33" s="29" t="n">
        <x:v>1102000</x:v>
      </x:c>
      <x:c r="T33" s="29" t="str">
        <x:v>-</x:v>
      </x:c>
      <x:c r="U33" s="29" t="str">
        <x:v>-</x:v>
      </x:c>
      <x:c r="V33" s="29" t="str">
        <x:v>-</x:v>
      </x:c>
      <x:c r="W33" s="29" t="str">
        <x:v>-</x:v>
      </x:c>
      <x:c r="X33" s="24" t="str">
        <x:v>-</x:v>
      </x:c>
      <x:c r="Y33" s="29" t="n">
        <x:v>35000000</x:v>
      </x:c>
      <x:c r="Z33" s="29" t="str">
        <x:v>-</x:v>
      </x:c>
      <x:c r="AA33" s="26" t="str">
        <x:v>Complex Multi-Leg (6-Legs)</x:v>
      </x:c>
      <x:c r="AB33" s="26" t="str">
        <x:v>複合策略</x:v>
      </x:c>
      <x:c r="AC33" s="24" t="str">
        <x:v>C_1793910917000_008</x:v>
      </x:c>
      <x:c r="AD33" s="26" t="str">
        <x:v>Leg 5/6</x:v>
      </x:c>
      <x:c r="AE33" s="24" t="str">
        <x:v>多腿</x:v>
      </x:c>
      <x:c r="AF33" s="24" t="str">
        <x:v>Guaranteed Open (確定性開倉)</x:v>
      </x:c>
      <x:c r="AG33" s="24" t="str">
        <x:v>↑看多</x:v>
      </x:c>
      <x:c r="AH33" s="24" t="str">
        <x:v>普通成交</x:v>
      </x:c>
      <x:c r="AI33" s="24" t="str">
        <x:v>MLAT</x:v>
      </x:c>
      <x:c r="AJ33" s="28" t="n">
        <x:v>1000</x:v>
      </x:c>
      <x:c r="AK33" s="30" t="n">
        <x:v>11.02</x:v>
      </x:c>
      <x:c r="AL33" s="30" t="n">
        <x:v>10.9</x:v>
      </x:c>
      <x:c r="AM33" s="30" t="n">
        <x:v>11.1</x:v>
      </x:c>
      <x:c r="AN33" s="29" t="n">
        <x:v>1.916</x:v>
      </x:c>
      <x:c r="AO33" s="29" t="n">
        <x:v>69.094</x:v>
      </x:c>
      <x:c r="AP33" s="31" t="n">
        <x:v>0.445848</x:v>
      </x:c>
      <x:c r="AQ33" s="31" t="n">
        <x:v>0.011245</x:v>
      </x:c>
      <x:c r="AR33" s="31" t="n">
        <x:v>0.20108</x:v>
      </x:c>
      <x:c r="AS33" s="31" t="n">
        <x:v>-0.909299</x:v>
      </x:c>
      <x:c r="AT33" s="31" t="n">
        <x:v>0.031202</x:v>
      </x:c>
      <x:c r="AU33" s="28" t="n">
        <x:v>4872</x:v>
      </x:c>
      <x:c r="AV33" s="28" t="n">
        <x:v>176</x:v>
      </x:c>
      <x:c r="AW33" s="32" t="n">
        <x:v>5.6818</x:v>
      </x:c>
      <x:c r="AX33" s="32" t="n">
        <x:v>27.68181</x:v>
      </x:c>
      <x:c r="AY33" s="24" t="str">
        <x:v>EDGX</x:v>
      </x:c>
      <x:c r="AZ33" s="24" t="str">
        <x:v>20261021</x:v>
      </x:c>
      <x:c r="BA33" s="24" t="str">
        <x:v>-</x:v>
      </x:c>
      <x:c r="BB33" s="24" t="str">
        <x:v>508453442</x:v>
      </x:c>
      <x:c r="BC33" s="24" t="str">
        <x:v>201335</x:v>
      </x:c>
      <x:c r="BD33" s="24" t="str">
        <x:v>81</x:v>
      </x:c>
      <x:c r="BE33" s="24" t="str">
        <x:v>0</x:v>
      </x:c>
      <x:c r="BF33" s="24" t="str">
        <x:v>MLAT</x:v>
      </x:c>
      <x:c r="BG33" s="24" t="str">
        <x:v>EDGX</x:v>
      </x:c>
      <x:c r="BH33" s="24" t="str">
        <x:v>2</x:v>
      </x:c>
      <x:c r="BI33" s="24" t="str">
        <x:v>10002468</x:v>
      </x:c>
      <x:c r="BJ33" s="24" t="str">
        <x:v>10002136</x:v>
      </x:c>
      <x:c r="BK33" s="24" t="str">
        <x:v>4e8eed196e9c11cc1c2836a787c03eef</x:v>
      </x:c>
      <x:c r="BL33" s="24" t="str">
        <x:v>0</x:v>
      </x:c>
      <x:c r="BM33" s="24" t="str">
        <x:v>5002686659</x:v>
      </x:c>
      <x:c r="BN33" s="24" t="str">
        <x:v>1</x:v>
      </x:c>
      <x:c r="BO33" s="24" t="str">
        <x:v>29</x:v>
      </x:c>
      <x:c r="BP33" s="24" t="str"/>
      <x:c r="BQ33" s="24" t="str">
        <x:v>0</x:v>
      </x:c>
      <x:c r="BR33" s="24" t="str">
        <x:v>29</x:v>
      </x:c>
      <x:c r="BS33" s="24" t="str">
        <x:v>225c4d4c</x:v>
      </x:c>
      <x:c r="BT33" s="24" t="str">
        <x:v>2026-11-08 01:21:02</x:v>
      </x:c>
      <x:c r="BU33" s="44" t="n">
        <x:f>M33-TODAY()</x:f>
        <x:v>6</x:v>
      </x:c>
    </x:row>
    <x:row r="34" ht="72" customHeight="1">
      <x:c r="A34" s="24" t="str">
        <x:v>8.6</x:v>
      </x:c>
      <x:c r="B34" s="25" t="n">
        <x:v>46331.69116898148</x:v>
      </x:c>
      <x:c r="C34" s="24" t="str">
        <x:v>TSLA</x:v>
      </x:c>
      <x:c r="D34" s="24" t="str">
        <x:v>未审核</x:v>
      </x:c>
      <x:c r="E34" s="26" t="str">
        <x:v>本轮抓取尚未通过逐条复核，按规则显示未审核</x:v>
      </x:c>
      <x:c r="F34" s="24" t="str">
        <x:v>TSLA 261113 350.00C</x:v>
      </x:c>
      <x:c r="G34" s="24" t="str">
        <x:v>主動買入</x:v>
      </x:c>
      <x:c r="H34" s="24" t="str">
        <x:v>⚡ 重大多腿價差 ($35.0M)</x:v>
      </x:c>
      <x:c r="I34" s="26" t="str">
        <x:v>⚠️ 交易所拆單分筆撮合 (6行實為同一標準價差分段成交，合約有重疊)</x:v>
      </x:c>
      <x:c r="J34" s="24" t="str">
        <x:v>2026-11-07 17:21:16</x:v>
      </x:c>
      <x:c r="K34" s="24" t="str">
        <x:v>未审核</x:v>
      </x:c>
      <x:c r="L34" s="24" t="str"/>
      <x:c r="M34" s="27" t="n">
        <x:v>46339</x:v>
      </x:c>
      <x:c r="N34" s="28" t="n">
        <x:v>6</x:v>
      </x:c>
      <x:c r="O34" s="28" t="n">
        <x:v>8</x:v>
      </x:c>
      <x:c r="P34" s="29" t="n">
        <x:v>350</x:v>
      </x:c>
      <x:c r="Q34" s="24" t="str">
        <x:v>Mid (中間價撮合)</x:v>
      </x:c>
      <x:c r="R34" s="29" t="n">
        <x:v>343.42</x:v>
      </x:c>
      <x:c r="S34" s="29" t="n">
        <x:v>1102000</x:v>
      </x:c>
      <x:c r="T34" s="29" t="str">
        <x:v>-</x:v>
      </x:c>
      <x:c r="U34" s="29" t="str">
        <x:v>-</x:v>
      </x:c>
      <x:c r="V34" s="29" t="str">
        <x:v>-</x:v>
      </x:c>
      <x:c r="W34" s="29" t="str">
        <x:v>-</x:v>
      </x:c>
      <x:c r="X34" s="24" t="str">
        <x:v>-</x:v>
      </x:c>
      <x:c r="Y34" s="29" t="n">
        <x:v>35000000</x:v>
      </x:c>
      <x:c r="Z34" s="29" t="str">
        <x:v>-</x:v>
      </x:c>
      <x:c r="AA34" s="26" t="str">
        <x:v>Complex Multi-Leg (6-Legs)</x:v>
      </x:c>
      <x:c r="AB34" s="26" t="str">
        <x:v>複合策略</x:v>
      </x:c>
      <x:c r="AC34" s="24" t="str">
        <x:v>C_1793910917000_008</x:v>
      </x:c>
      <x:c r="AD34" s="26" t="str">
        <x:v>Leg 6/6</x:v>
      </x:c>
      <x:c r="AE34" s="24" t="str">
        <x:v>多腿</x:v>
      </x:c>
      <x:c r="AF34" s="24" t="str">
        <x:v>Guaranteed Open (確定性開倉)</x:v>
      </x:c>
      <x:c r="AG34" s="24" t="str">
        <x:v>↑看多</x:v>
      </x:c>
      <x:c r="AH34" s="24" t="str">
        <x:v>普通成交</x:v>
      </x:c>
      <x:c r="AI34" s="24" t="str">
        <x:v>MLAT</x:v>
      </x:c>
      <x:c r="AJ34" s="28" t="n">
        <x:v>1000</x:v>
      </x:c>
      <x:c r="AK34" s="30" t="n">
        <x:v>11.02</x:v>
      </x:c>
      <x:c r="AL34" s="30" t="n">
        <x:v>10.9</x:v>
      </x:c>
      <x:c r="AM34" s="30" t="n">
        <x:v>11.1</x:v>
      </x:c>
      <x:c r="AN34" s="29" t="n">
        <x:v>1.916</x:v>
      </x:c>
      <x:c r="AO34" s="29" t="n">
        <x:v>69.094</x:v>
      </x:c>
      <x:c r="AP34" s="31" t="n">
        <x:v>0.445848</x:v>
      </x:c>
      <x:c r="AQ34" s="31" t="n">
        <x:v>0.011245</x:v>
      </x:c>
      <x:c r="AR34" s="31" t="n">
        <x:v>0.20108</x:v>
      </x:c>
      <x:c r="AS34" s="31" t="n">
        <x:v>-0.909299</x:v>
      </x:c>
      <x:c r="AT34" s="31" t="n">
        <x:v>0.031202</x:v>
      </x:c>
      <x:c r="AU34" s="28" t="n">
        <x:v>3872</x:v>
      </x:c>
      <x:c r="AV34" s="28" t="n">
        <x:v>176</x:v>
      </x:c>
      <x:c r="AW34" s="32" t="n">
        <x:v>5.6818</x:v>
      </x:c>
      <x:c r="AX34" s="32" t="n">
        <x:v>22</x:v>
      </x:c>
      <x:c r="AY34" s="24" t="str">
        <x:v>EDGX</x:v>
      </x:c>
      <x:c r="AZ34" s="24" t="str">
        <x:v>20261021</x:v>
      </x:c>
      <x:c r="BA34" s="24" t="str">
        <x:v>-</x:v>
      </x:c>
      <x:c r="BB34" s="24" t="str">
        <x:v>508453442</x:v>
      </x:c>
      <x:c r="BC34" s="24" t="str">
        <x:v>201335</x:v>
      </x:c>
      <x:c r="BD34" s="24" t="str">
        <x:v>81</x:v>
      </x:c>
      <x:c r="BE34" s="24" t="str">
        <x:v>0</x:v>
      </x:c>
      <x:c r="BF34" s="24" t="str">
        <x:v>MLAT</x:v>
      </x:c>
      <x:c r="BG34" s="24" t="str">
        <x:v>EDGX</x:v>
      </x:c>
      <x:c r="BH34" s="24" t="str">
        <x:v>2</x:v>
      </x:c>
      <x:c r="BI34" s="24" t="str">
        <x:v>10002468</x:v>
      </x:c>
      <x:c r="BJ34" s="24" t="str">
        <x:v>10002136</x:v>
      </x:c>
      <x:c r="BK34" s="24" t="str">
        <x:v>c18ab1d83501f710bafeb1e573f3efdf</x:v>
      </x:c>
      <x:c r="BL34" s="24" t="str">
        <x:v>0</x:v>
      </x:c>
      <x:c r="BM34" s="24" t="str">
        <x:v>5002686658</x:v>
      </x:c>
      <x:c r="BN34" s="24" t="str">
        <x:v>1</x:v>
      </x:c>
      <x:c r="BO34" s="24" t="str">
        <x:v>29</x:v>
      </x:c>
      <x:c r="BP34" s="24" t="str"/>
      <x:c r="BQ34" s="24" t="str">
        <x:v>0</x:v>
      </x:c>
      <x:c r="BR34" s="24" t="str">
        <x:v>29</x:v>
      </x:c>
      <x:c r="BS34" s="24" t="str">
        <x:v>225c4d4c</x:v>
      </x:c>
      <x:c r="BT34" s="24" t="str">
        <x:v>2026-11-08 01:21:02</x:v>
      </x:c>
      <x:c r="BU34" s="44" t="n">
        <x:f>M34-TODAY()</x:f>
        <x:v>6</x:v>
      </x:c>
    </x:row>
    <x:row r="35" ht="72" customHeight="1">
      <x:c r="A35" s="5" t="str">
        <x:v>-</x:v>
      </x:c>
      <x:c r="B35" s="8" t="n">
        <x:v>46331.68900462963</x:v>
      </x:c>
      <x:c r="C35" s="5" t="str">
        <x:v>TSLA</x:v>
      </x:c>
      <x:c r="D35" s="5" t="str">
        <x:v>未审核</x:v>
      </x:c>
      <x:c r="E35" s="7" t="str">
        <x:v>本轮抓取尚未通过逐条复核，按规则显示未审核</x:v>
      </x:c>
      <x:c r="F35" s="5" t="str">
        <x:v>TSLA 261106 407.50P</x:v>
      </x:c>
      <x:c r="G35" s="5" t="str">
        <x:v>主動買入</x:v>
      </x:c>
      <x:c r="H35" s="5" t="str">
        <x:v>🔥 億元級確定開倉 ($112.6M)</x:v>
      </x:c>
      <x:c r="I35" s="7" t="str">
        <x:v>💡 疑似現貨綁定合成融資/對沖套利 (Delta=-0.95時間價值趨零，買入無方向預測價值，建議忽略方向性)</x:v>
      </x:c>
      <x:c r="J35" s="5" t="str">
        <x:v>2026-11-07 17:21:16</x:v>
      </x:c>
      <x:c r="K35" s="5" t="str">
        <x:v>未审核</x:v>
      </x:c>
      <x:c r="L35" s="5" t="str"/>
      <x:c r="M35" s="9" t="n">
        <x:v>46332</x:v>
      </x:c>
      <x:c r="N35" s="10" t="n">
        <x:v>-1</x:v>
      </x:c>
      <x:c r="O35" s="10" t="n">
        <x:v>1</x:v>
      </x:c>
      <x:c r="P35" s="11" t="n">
        <x:v>407.5</x:v>
      </x:c>
      <x:c r="Q35" s="5" t="str">
        <x:v>Mid (中間價撮合)</x:v>
      </x:c>
      <x:c r="R35" s="11" t="n">
        <x:v>342.27</x:v>
      </x:c>
      <x:c r="S35" s="11" t="n">
        <x:v>18302112</x:v>
      </x:c>
      <x:c r="T35" s="11" t="n">
        <x:v>94290138</x:v>
      </x:c>
      <x:c r="U35" s="11" t="n">
        <x:v>50.69</x:v>
      </x:c>
      <x:c r="V35" s="11" t="n">
        <x:v>-18302112</x:v>
      </x:c>
      <x:c r="W35" s="11" t="str">
        <x:v>5.2:1</x:v>
      </x:c>
      <x:c r="X35" s="5" t="str">
        <x:v>341.26</x:v>
      </x:c>
      <x:c r="Y35" s="11" t="n">
        <x:v>112592250</x:v>
      </x:c>
      <x:c r="Z35" s="11" t="n">
        <x:v>-0.3</x:v>
      </x:c>
      <x:c r="AA35" s="7" t="str">
        <x:v>Deep ITM Short Proxy (深實值做空替代正股)</x:v>
      </x:c>
      <x:c r="AB35" s="7" t="str">
        <x:v>槓桿做空正股</x:v>
      </x:c>
      <x:c r="AC35" s="5" t="str">
        <x:v>-</x:v>
      </x:c>
      <x:c r="AD35" s="7" t="str">
        <x:v>Single Leg</x:v>
      </x:c>
      <x:c r="AE35" s="5" t="str">
        <x:v>多腿</x:v>
      </x:c>
      <x:c r="AF35" s="5" t="str">
        <x:v>Guaranteed Open (確定性開倉)</x:v>
      </x:c>
      <x:c r="AG35" s="5" t="str">
        <x:v>↓看空</x:v>
      </x:c>
      <x:c r="AH35" s="5" t="str">
        <x:v>現場交易</x:v>
      </x:c>
      <x:c r="AI35" s="5" t="str">
        <x:v>MLFT</x:v>
      </x:c>
      <x:c r="AJ35" s="10" t="n">
        <x:v>2763</x:v>
      </x:c>
      <x:c r="AK35" s="12" t="n">
        <x:v>66.24</x:v>
      </x:c>
      <x:c r="AL35" s="12" t="n">
        <x:v>62.75</x:v>
      </x:c>
      <x:c r="AM35" s="12" t="n">
        <x:v>67.05</x:v>
      </x:c>
      <x:c r="AN35" s="11" t="n">
        <x:v>-19.058</x:v>
      </x:c>
      <x:c r="AO35" s="11" t="n">
        <x:v>186.212</x:v>
      </x:c>
      <x:c r="AP35" s="13" t="n">
        <x:v>-0.954201</x:v>
      </x:c>
      <x:c r="AQ35" s="13" t="n">
        <x:v>0.002854</x:v>
      </x:c>
      <x:c r="AR35" s="13" t="n">
        <x:v>0.017525</x:v>
      </x:c>
      <x:c r="AS35" s="13" t="n">
        <x:v>-0.579999</x:v>
      </x:c>
      <x:c r="AT35" s="13" t="n">
        <x:v>-0.009041</x:v>
      </x:c>
      <x:c r="AU35" s="10" t="n">
        <x:v>2802</x:v>
      </x:c>
      <x:c r="AV35" s="10" t="n">
        <x:v>1842</x:v>
      </x:c>
      <x:c r="AW35" s="14" t="n">
        <x:v>1.5</x:v>
      </x:c>
      <x:c r="AX35" s="14" t="n">
        <x:v>1.52117</x:v>
      </x:c>
      <x:c r="AY35" s="5" t="str">
        <x:v>BOX</x:v>
      </x:c>
      <x:c r="AZ35" s="5" t="str">
        <x:v>20261021</x:v>
      </x:c>
      <x:c r="BA35" s="5" t="str">
        <x:v>-</x:v>
      </x:c>
      <x:c r="BB35" s="5" t="str">
        <x:v>508931622</x:v>
      </x:c>
      <x:c r="BC35" s="5" t="str">
        <x:v>201335</x:v>
      </x:c>
      <x:c r="BD35" s="5" t="str">
        <x:v>81</x:v>
      </x:c>
      <x:c r="BE35" s="5" t="str">
        <x:v>4</x:v>
      </x:c>
      <x:c r="BF35" s="5" t="str">
        <x:v>MLFT</x:v>
      </x:c>
      <x:c r="BG35" s="5" t="str">
        <x:v>BOX</x:v>
      </x:c>
      <x:c r="BH35" s="5" t="str">
        <x:v>1</x:v>
      </x:c>
      <x:c r="BI35" s="5" t="str">
        <x:v>10002468</x:v>
      </x:c>
      <x:c r="BJ35" s="5" t="str">
        <x:v>10002136</x:v>
      </x:c>
      <x:c r="BK35" s="5" t="str">
        <x:v>26bb94d1a73d4114d4f1218c0da7e01a</x:v>
      </x:c>
      <x:c r="BL35" s="5" t="str">
        <x:v>0</x:v>
      </x:c>
      <x:c r="BM35" s="5" t="str">
        <x:v>5002686608</x:v>
      </x:c>
      <x:c r="BN35" s="5" t="str">
        <x:v>1</x:v>
      </x:c>
      <x:c r="BO35" s="5" t="str">
        <x:v>26</x:v>
      </x:c>
      <x:c r="BP35" s="5" t="str"/>
      <x:c r="BQ35" s="5" t="str">
        <x:v>0</x:v>
      </x:c>
      <x:c r="BR35" s="5" t="str">
        <x:v>26</x:v>
      </x:c>
      <x:c r="BS35" s="5" t="str">
        <x:v>225c4d4c</x:v>
      </x:c>
      <x:c r="BT35" s="5" t="str">
        <x:v>2026-11-08 01:21:02</x:v>
      </x:c>
      <x:c r="BU35" s="42" t="n">
        <x:f>M35-TODAY()</x:f>
        <x:v>-1</x:v>
      </x:c>
    </x:row>
    <x:row r="36" ht="72" customHeight="1">
      <x:c r="A36" s="33" t="str">
        <x:v>9.1</x:v>
      </x:c>
      <x:c r="B36" s="34" t="n">
        <x:v>46331.68849537037</x:v>
      </x:c>
      <x:c r="C36" s="33" t="str">
        <x:v>TSLA</x:v>
      </x:c>
      <x:c r="D36" s="33" t="str">
        <x:v>未审核</x:v>
      </x:c>
      <x:c r="E36" s="35" t="str">
        <x:v>本轮抓取尚未通过逐条复核，按规则显示未审核</x:v>
      </x:c>
      <x:c r="F36" s="33" t="str">
        <x:v>TSLA 261218 500.00P</x:v>
      </x:c>
      <x:c r="G36" s="33" t="str">
        <x:v>主動賣出</x:v>
      </x:c>
      <x:c r="H36" s="33" t="str">
        <x:v>⚡ 重大多腿價差 ($160.3M)</x:v>
      </x:c>
      <x:c r="I36" s="35" t="str">
        <x:v>-</x:v>
      </x:c>
      <x:c r="J36" s="33" t="str">
        <x:v>-</x:v>
      </x:c>
      <x:c r="K36" s="33" t="str">
        <x:v>未审核</x:v>
      </x:c>
      <x:c r="L36" s="33" t="str"/>
      <x:c r="M36" s="36" t="n">
        <x:v>46374</x:v>
      </x:c>
      <x:c r="N36" s="37" t="n">
        <x:v>41</x:v>
      </x:c>
      <x:c r="O36" s="37" t="n">
        <x:v>43</x:v>
      </x:c>
      <x:c r="P36" s="38" t="n">
        <x:v>500</x:v>
      </x:c>
      <x:c r="Q36" s="33" t="str">
        <x:v>Mid (中間價撮合)</x:v>
      </x:c>
      <x:c r="R36" s="38" t="n">
        <x:v>341.84</x:v>
      </x:c>
      <x:c r="S36" s="38" t="n">
        <x:v>50510250</x:v>
      </x:c>
      <x:c r="T36" s="38" t="str">
        <x:v>-</x:v>
      </x:c>
      <x:c r="U36" s="38" t="str">
        <x:v>-</x:v>
      </x:c>
      <x:c r="V36" s="38" t="str">
        <x:v>-</x:v>
      </x:c>
      <x:c r="W36" s="38" t="str">
        <x:v>-</x:v>
      </x:c>
      <x:c r="X36" s="33" t="str">
        <x:v>-</x:v>
      </x:c>
      <x:c r="Y36" s="38" t="n">
        <x:v>160350000</x:v>
      </x:c>
      <x:c r="Z36" s="38" t="str">
        <x:v>-</x:v>
      </x:c>
      <x:c r="AA36" s="35" t="str">
        <x:v>Diagonal Spread (對角價差)</x:v>
      </x:c>
      <x:c r="AB36" s="35" t="str">
        <x:v>跨期方向性組合</x:v>
      </x:c>
      <x:c r="AC36" s="33" t="str">
        <x:v>C_1793910686000_009</x:v>
      </x:c>
      <x:c r="AD36" s="35" t="str">
        <x:v>Leg 1/2: SELL 3207x TSLA 261218 500.00P</x:v>
      </x:c>
      <x:c r="AE36" s="33" t="str">
        <x:v>多腿</x:v>
      </x:c>
      <x:c r="AF36" s="33" t="str">
        <x:v>Position Turnover (大單換手/存量博弈)</x:v>
      </x:c>
      <x:c r="AG36" s="33" t="str">
        <x:v>↑看多</x:v>
      </x:c>
      <x:c r="AH36" s="33" t="str">
        <x:v>現場交易</x:v>
      </x:c>
      <x:c r="AI36" s="33" t="str">
        <x:v>MLFT</x:v>
      </x:c>
      <x:c r="AJ36" s="37" t="n">
        <x:v>3207</x:v>
      </x:c>
      <x:c r="AK36" s="39" t="n">
        <x:v>157.5</x:v>
      </x:c>
      <x:c r="AL36" s="39" t="n">
        <x:v>154.6</x:v>
      </x:c>
      <x:c r="AM36" s="39" t="n">
        <x:v>161.1</x:v>
      </x:c>
      <x:c r="AN36" s="38" t="n">
        <x:v>-46.267</x:v>
      </x:c>
      <x:c r="AO36" s="38" t="n">
        <x:v>68.489</x:v>
      </x:c>
      <x:c r="AP36" s="40" t="n">
        <x:v>-0.943991</x:v>
      </x:c>
      <x:c r="AQ36" s="40" t="n">
        <x:v>0.002007</x:v>
      </x:c>
      <x:c r="AR36" s="40" t="n">
        <x:v>0.127573</x:v>
      </x:c>
      <x:c r="AS36" s="40" t="n">
        <x:v>-0.077798</x:v>
      </x:c>
      <x:c r="AT36" s="40" t="n">
        <x:v>-0.229543</x:v>
      </x:c>
      <x:c r="AU36" s="37" t="n">
        <x:v>3238</x:v>
      </x:c>
      <x:c r="AV36" s="37" t="n">
        <x:v>4617</x:v>
      </x:c>
      <x:c r="AW36" s="41" t="n">
        <x:v>0.6946</x:v>
      </x:c>
      <x:c r="AX36" s="41" t="n">
        <x:v>0.70132</x:v>
      </x:c>
      <x:c r="AY36" s="33" t="str">
        <x:v>BOX</x:v>
      </x:c>
      <x:c r="AZ36" s="33" t="str">
        <x:v>20261021</x:v>
      </x:c>
      <x:c r="BA36" s="33" t="str">
        <x:v>-</x:v>
      </x:c>
      <x:c r="BB36" s="33" t="str">
        <x:v>500524367</x:v>
      </x:c>
      <x:c r="BC36" s="33" t="str">
        <x:v>201335</x:v>
      </x:c>
      <x:c r="BD36" s="33" t="str">
        <x:v>81</x:v>
      </x:c>
      <x:c r="BE36" s="33" t="str">
        <x:v>4</x:v>
      </x:c>
      <x:c r="BF36" s="33" t="str">
        <x:v>MLFT</x:v>
      </x:c>
      <x:c r="BG36" s="33" t="str">
        <x:v>BOX</x:v>
      </x:c>
      <x:c r="BH36" s="33" t="str">
        <x:v>2</x:v>
      </x:c>
      <x:c r="BI36" s="33" t="str">
        <x:v>10002468</x:v>
      </x:c>
      <x:c r="BJ36" s="33" t="str">
        <x:v>10002136</x:v>
      </x:c>
      <x:c r="BK36" s="33" t="str">
        <x:v>f588c776310b2b25a8c245db6694dcdf</x:v>
      </x:c>
      <x:c r="BL36" s="33" t="str">
        <x:v>0</x:v>
      </x:c>
      <x:c r="BM36" s="33" t="str">
        <x:v>5002686589</x:v>
      </x:c>
      <x:c r="BN36" s="33" t="str">
        <x:v>1</x:v>
      </x:c>
      <x:c r="BO36" s="33" t="str">
        <x:v>26</x:v>
      </x:c>
      <x:c r="BP36" s="33" t="str"/>
      <x:c r="BQ36" s="33" t="str">
        <x:v>0</x:v>
      </x:c>
      <x:c r="BR36" s="33" t="str">
        <x:v>26</x:v>
      </x:c>
      <x:c r="BS36" s="33" t="str">
        <x:v>225c4d4c</x:v>
      </x:c>
      <x:c r="BT36" s="33" t="str">
        <x:v>2026-11-08 01:21:02</x:v>
      </x:c>
      <x:c r="BU36" s="45" t="n">
        <x:f>M36-TODAY()</x:f>
        <x:v>41</x:v>
      </x:c>
    </x:row>
    <x:row r="37" ht="72" customHeight="1">
      <x:c r="A37" s="33" t="str">
        <x:v>9.2</x:v>
      </x:c>
      <x:c r="B37" s="34" t="n">
        <x:v>46331.68849537037</x:v>
      </x:c>
      <x:c r="C37" s="33" t="str">
        <x:v>TSLA</x:v>
      </x:c>
      <x:c r="D37" s="33" t="str">
        <x:v>未审核</x:v>
      </x:c>
      <x:c r="E37" s="35" t="str">
        <x:v>本轮抓取尚未通过逐条复核，按规则显示未审核</x:v>
      </x:c>
      <x:c r="F37" s="33" t="str">
        <x:v>TSLA 261106 410.00P</x:v>
      </x:c>
      <x:c r="G37" s="33" t="str">
        <x:v>主動賣出</x:v>
      </x:c>
      <x:c r="H37" s="33" t="str">
        <x:v>⚡ 重大多腿價差 ($131.5M)</x:v>
      </x:c>
      <x:c r="I37" s="35" t="str">
        <x:v>-</x:v>
      </x:c>
      <x:c r="J37" s="33" t="str">
        <x:v>-</x:v>
      </x:c>
      <x:c r="K37" s="33" t="str">
        <x:v>未审核</x:v>
      </x:c>
      <x:c r="L37" s="33" t="str"/>
      <x:c r="M37" s="36" t="n">
        <x:v>46332</x:v>
      </x:c>
      <x:c r="N37" s="37" t="n">
        <x:v>-1</x:v>
      </x:c>
      <x:c r="O37" s="37" t="n">
        <x:v>1</x:v>
      </x:c>
      <x:c r="P37" s="38" t="n">
        <x:v>410</x:v>
      </x:c>
      <x:c r="Q37" s="33" t="str">
        <x:v>At Bid (買一主動賣)</x:v>
      </x:c>
      <x:c r="R37" s="38" t="n">
        <x:v>341.81</x:v>
      </x:c>
      <x:c r="S37" s="38" t="n">
        <x:v>21647250</x:v>
      </x:c>
      <x:c r="T37" s="38" t="str">
        <x:v>-</x:v>
      </x:c>
      <x:c r="U37" s="38" t="str">
        <x:v>-</x:v>
      </x:c>
      <x:c r="V37" s="38" t="str">
        <x:v>-</x:v>
      </x:c>
      <x:c r="W37" s="38" t="str">
        <x:v>-</x:v>
      </x:c>
      <x:c r="X37" s="33" t="str">
        <x:v>-</x:v>
      </x:c>
      <x:c r="Y37" s="38" t="n">
        <x:v>131487000</x:v>
      </x:c>
      <x:c r="Z37" s="38" t="str">
        <x:v>-</x:v>
      </x:c>
      <x:c r="AA37" s="35" t="str">
        <x:v>Diagonal Spread (對角價差)</x:v>
      </x:c>
      <x:c r="AB37" s="35" t="str">
        <x:v>跨期方向性組合</x:v>
      </x:c>
      <x:c r="AC37" s="33" t="str">
        <x:v>C_1793910686000_009</x:v>
      </x:c>
      <x:c r="AD37" s="35" t="str">
        <x:v>Leg 2/2: SELL 3207x TSLA 261106 410.00P</x:v>
      </x:c>
      <x:c r="AE37" s="33" t="str">
        <x:v>多腿</x:v>
      </x:c>
      <x:c r="AF37" s="33" t="str">
        <x:v>Guaranteed Open (確定性開倉)</x:v>
      </x:c>
      <x:c r="AG37" s="33" t="str">
        <x:v>↑看多</x:v>
      </x:c>
      <x:c r="AH37" s="33" t="str">
        <x:v>現場交易</x:v>
      </x:c>
      <x:c r="AI37" s="33" t="str">
        <x:v>MLFT</x:v>
      </x:c>
      <x:c r="AJ37" s="37" t="n">
        <x:v>3207</x:v>
      </x:c>
      <x:c r="AK37" s="39" t="n">
        <x:v>67.5</x:v>
      </x:c>
      <x:c r="AL37" s="39" t="n">
        <x:v>67.5</x:v>
      </x:c>
      <x:c r="AM37" s="39" t="n">
        <x:v>69.15</x:v>
      </x:c>
      <x:c r="AN37" s="38" t="n">
        <x:v>-19.949</x:v>
      </x:c>
      <x:c r="AO37" s="38" t="n">
        <x:v>234.798</x:v>
      </x:c>
      <x:c r="AP37" s="40" t="n">
        <x:v>-0.913481</x:v>
      </x:c>
      <x:c r="AQ37" s="40" t="n">
        <x:v>0.00369</x:v>
      </x:c>
      <x:c r="AR37" s="40" t="n">
        <x:v>0.028757</x:v>
      </x:c>
      <x:c r="AS37" s="40" t="n">
        <x:v>-1.579998</x:v>
      </x:c>
      <x:c r="AT37" s="40" t="n">
        <x:v>-0.009519</x:v>
      </x:c>
      <x:c r="AU37" s="37" t="n">
        <x:v>3369</x:v>
      </x:c>
      <x:c r="AV37" s="37" t="n">
        <x:v>2138</x:v>
      </x:c>
      <x:c r="AW37" s="41" t="n">
        <x:v>1.5</x:v>
      </x:c>
      <x:c r="AX37" s="41" t="n">
        <x:v>1.57577</x:v>
      </x:c>
      <x:c r="AY37" s="33" t="str">
        <x:v>BOX</x:v>
      </x:c>
      <x:c r="AZ37" s="33" t="str">
        <x:v>20261021</x:v>
      </x:c>
      <x:c r="BA37" s="33" t="str">
        <x:v>-</x:v>
      </x:c>
      <x:c r="BB37" s="33" t="str">
        <x:v>508327313</x:v>
      </x:c>
      <x:c r="BC37" s="33" t="str">
        <x:v>201335</x:v>
      </x:c>
      <x:c r="BD37" s="33" t="str">
        <x:v>81</x:v>
      </x:c>
      <x:c r="BE37" s="33" t="str">
        <x:v>4</x:v>
      </x:c>
      <x:c r="BF37" s="33" t="str">
        <x:v>MLFT</x:v>
      </x:c>
      <x:c r="BG37" s="33" t="str">
        <x:v>BOX</x:v>
      </x:c>
      <x:c r="BH37" s="33" t="str">
        <x:v>2</x:v>
      </x:c>
      <x:c r="BI37" s="33" t="str">
        <x:v>10002468</x:v>
      </x:c>
      <x:c r="BJ37" s="33" t="str">
        <x:v>10002136</x:v>
      </x:c>
      <x:c r="BK37" s="33" t="str">
        <x:v>8b167c6ba5c622a9d24e78fd6d800891</x:v>
      </x:c>
      <x:c r="BL37" s="33" t="str">
        <x:v>0</x:v>
      </x:c>
      <x:c r="BM37" s="33" t="str">
        <x:v>5002686588</x:v>
      </x:c>
      <x:c r="BN37" s="33" t="str">
        <x:v>1</x:v>
      </x:c>
      <x:c r="BO37" s="33" t="str">
        <x:v>26</x:v>
      </x:c>
      <x:c r="BP37" s="33" t="str"/>
      <x:c r="BQ37" s="33" t="str">
        <x:v>0</x:v>
      </x:c>
      <x:c r="BR37" s="33" t="str">
        <x:v>26</x:v>
      </x:c>
      <x:c r="BS37" s="33" t="str">
        <x:v>225c4d4c</x:v>
      </x:c>
      <x:c r="BT37" s="33" t="str">
        <x:v>2026-11-08 01:21:02</x:v>
      </x:c>
      <x:c r="BU37" s="45" t="n">
        <x:f>M37-TODAY()</x:f>
        <x:v>-1</x:v>
      </x:c>
    </x:row>
    <x:row r="38" ht="72" customHeight="1">
      <x:c r="A38" s="5" t="str">
        <x:v>-</x:v>
      </x:c>
      <x:c r="B38" s="8" t="n">
        <x:v>46331.65447916667</x:v>
      </x:c>
      <x:c r="C38" s="5" t="str">
        <x:v>TSLA</x:v>
      </x:c>
      <x:c r="D38" s="5" t="str">
        <x:v>未审核</x:v>
      </x:c>
      <x:c r="E38" s="7" t="str">
        <x:v>本轮抓取尚未通过逐条复核，按规则显示未审核</x:v>
      </x:c>
      <x:c r="F38" s="5" t="str">
        <x:v>TSLA 261106 332.50P</x:v>
      </x:c>
      <x:c r="G38" s="5" t="str">
        <x:v>主動賣出</x:v>
      </x:c>
      <x:c r="H38" s="5" t="str">
        <x:v>🔥 億元級確定開倉 ($154.6M)</x:v>
      </x:c>
      <x:c r="I38" s="7" t="str">
        <x:v>-</x:v>
      </x:c>
      <x:c r="J38" s="5" t="str">
        <x:v>-</x:v>
      </x:c>
      <x:c r="K38" s="5" t="str">
        <x:v>未审核</x:v>
      </x:c>
      <x:c r="L38" s="5" t="str"/>
      <x:c r="M38" s="9" t="n">
        <x:v>46332</x:v>
      </x:c>
      <x:c r="N38" s="10" t="n">
        <x:v>-1</x:v>
      </x:c>
      <x:c r="O38" s="10" t="n">
        <x:v>1</x:v>
      </x:c>
      <x:c r="P38" s="11" t="n">
        <x:v>332.5</x:v>
      </x:c>
      <x:c r="Q38" s="5" t="str">
        <x:v>Mid (中間價撮合)</x:v>
      </x:c>
      <x:c r="R38" s="11" t="n">
        <x:v>343.94</x:v>
      </x:c>
      <x:c r="S38" s="11" t="n">
        <x:v>1470871</x:v>
      </x:c>
      <x:c r="T38" s="11" t="n">
        <x:v>1470870.79</x:v>
      </x:c>
      <x:c r="U38" s="11" t="n">
        <x:v>78.73</x:v>
      </x:c>
      <x:c r="V38" s="11" t="n">
        <x:v>-153141629.21</x:v>
      </x:c>
      <x:c r="W38" s="11" t="str">
        <x:v>1:104</x:v>
      </x:c>
      <x:c r="X38" s="5" t="str">
        <x:v>329.34</x:v>
      </x:c>
      <x:c r="Y38" s="11" t="n">
        <x:v>154612500</x:v>
      </x:c>
      <x:c r="Z38" s="11" t="n">
        <x:v>-4.25</x:v>
      </x:c>
      <x:c r="AA38" s="7" t="str">
        <x:v>Single Leg Flow (普通單腿異動)</x:v>
      </x:c>
      <x:c r="AB38" s="7" t="str">
        <x:v>中性</x:v>
      </x:c>
      <x:c r="AC38" s="5" t="str">
        <x:v>-</x:v>
      </x:c>
      <x:c r="AD38" s="7" t="str">
        <x:v>Single Leg</x:v>
      </x:c>
      <x:c r="AE38" s="5" t="str">
        <x:v>單腿</x:v>
      </x:c>
      <x:c r="AF38" s="5" t="str">
        <x:v>Guaranteed Open (確定性開倉)</x:v>
      </x:c>
      <x:c r="AG38" s="5" t="str">
        <x:v>↑看多</x:v>
      </x:c>
      <x:c r="AH38" s="5" t="str">
        <x:v>普通成交</x:v>
      </x:c>
      <x:c r="AI38" s="5" t="str">
        <x:v>AUTO</x:v>
      </x:c>
      <x:c r="AJ38" s="10" t="n">
        <x:v>4650</x:v>
      </x:c>
      <x:c r="AK38" s="12" t="n">
        <x:v>3.163163</x:v>
      </x:c>
      <x:c r="AL38" s="12" t="n">
        <x:v>3.15</x:v>
      </x:c>
      <x:c r="AM38" s="12" t="n">
        <x:v>3.2</x:v>
      </x:c>
      <x:c r="AN38" s="11" t="n">
        <x:v>3.326</x:v>
      </x:c>
      <x:c r="AO38" s="11" t="n">
        <x:v>100.896</x:v>
      </x:c>
      <x:c r="AP38" s="13" t="n">
        <x:v>-0.273067</x:v>
      </x:c>
      <x:c r="AQ38" s="13" t="n">
        <x:v>0.017786</x:v>
      </x:c>
      <x:c r="AR38" s="13" t="n">
        <x:v>0.061612</x:v>
      </x:c>
      <x:c r="AS38" s="13" t="n">
        <x:v>-3.209645</x:v>
      </x:c>
      <x:c r="AT38" s="13" t="n">
        <x:v>-0.002741</x:v>
      </x:c>
      <x:c r="AU38" s="10" t="n">
        <x:v>13226</x:v>
      </x:c>
      <x:c r="AV38" s="10" t="n">
        <x:v>499</x:v>
      </x:c>
      <x:c r="AW38" s="14" t="n">
        <x:v>9.3186</x:v>
      </x:c>
      <x:c r="AX38" s="14" t="n">
        <x:v>26.50501</x:v>
      </x:c>
      <x:c r="AY38" s="5" t="str">
        <x:v>AMEX,CBOE,#28,EDGX,#30,ISE,#32,MIAX,ARCA,MPRL,NSDQ,BX,#38,PHLX,BZX,#42,#44</x:v>
      </x:c>
      <x:c r="AZ38" s="5" t="str">
        <x:v>20261021</x:v>
      </x:c>
      <x:c r="BA38" s="5" t="str">
        <x:v>-</x:v>
      </x:c>
      <x:c r="BB38" s="5" t="str">
        <x:v>508984352</x:v>
      </x:c>
      <x:c r="BC38" s="5" t="str">
        <x:v>201335</x:v>
      </x:c>
      <x:c r="BD38" s="5" t="str">
        <x:v>81</x:v>
      </x:c>
      <x:c r="BE38" s="5" t="str">
        <x:v>0</x:v>
      </x:c>
      <x:c r="BF38" s="5" t="str"/>
      <x:c r="BG38" s="5" t="str"/>
      <x:c r="BH38" s="5" t="str">
        <x:v>2</x:v>
      </x:c>
      <x:c r="BI38" s="5" t="str">
        <x:v>10002468</x:v>
      </x:c>
      <x:c r="BJ38" s="5" t="str">
        <x:v>10002136</x:v>
      </x:c>
      <x:c r="BK38" s="5" t="str">
        <x:v>e7c3364d4864febcad4bc1ed711e4d64</x:v>
      </x:c>
      <x:c r="BL38" s="5" t="str">
        <x:v>0</x:v>
      </x:c>
      <x:c r="BM38" s="5" t="str">
        <x:v>5002685940</x:v>
      </x:c>
      <x:c r="BN38" s="5" t="str">
        <x:v>1</x:v>
      </x:c>
      <x:c r="BO38" s="5" t="str"/>
      <x:c r="BP38" s="5" t="str">
        <x:v>508984352_1793907747_7704775105406042112_1793907747_7704775105406042162</x:v>
      </x:c>
      <x:c r="BQ38" s="5" t="str">
        <x:v>1</x:v>
      </x:c>
      <x:c r="BR38" s="5" t="str">
        <x:v>25</x:v>
      </x:c>
      <x:c r="BS38" s="5" t="str">
        <x:v>225c4d4c</x:v>
      </x:c>
      <x:c r="BT38" s="5" t="str">
        <x:v>2026-11-08 01:21:02</x:v>
      </x:c>
      <x:c r="BU38" s="42" t="n">
        <x:f>M38-TODAY()</x:f>
        <x:v>-1</x:v>
      </x:c>
    </x:row>
    <x:row r="39" ht="72" customHeight="1">
      <x:c r="A39" s="5" t="str">
        <x:v>-</x:v>
      </x:c>
      <x:c r="B39" s="8" t="n">
        <x:v>46331.65447916667</x:v>
      </x:c>
      <x:c r="C39" s="5" t="str">
        <x:v>TSLA</x:v>
      </x:c>
      <x:c r="D39" s="5" t="str">
        <x:v>未审核</x:v>
      </x:c>
      <x:c r="E39" s="7" t="str">
        <x:v>本轮抓取尚未通过逐条复核，按规则显示未审核</x:v>
      </x:c>
      <x:c r="F39" s="5" t="str">
        <x:v>TSLA 261106 330.00P</x:v>
      </x:c>
      <x:c r="G39" s="5" t="str">
        <x:v>主動買入</x:v>
      </x:c>
      <x:c r="H39" s="5" t="str">
        <x:v>📢 跨市場巨鯨大單 ($107.3M)</x:v>
      </x:c>
      <x:c r="I39" s="7" t="str">
        <x:v>🚨 末日高槓桿搶籌 (0DTE/臨期跨市場掃單，博弈短線劇烈跳空)</x:v>
      </x:c>
      <x:c r="J39" s="5" t="str">
        <x:v>2026-11-07 17:21:16</x:v>
      </x:c>
      <x:c r="K39" s="5" t="str">
        <x:v>未审核</x:v>
      </x:c>
      <x:c r="L39" s="5" t="str"/>
      <x:c r="M39" s="9" t="n">
        <x:v>46332</x:v>
      </x:c>
      <x:c r="N39" s="10" t="n">
        <x:v>-1</x:v>
      </x:c>
      <x:c r="O39" s="10" t="n">
        <x:v>1</x:v>
      </x:c>
      <x:c r="P39" s="11" t="n">
        <x:v>330</x:v>
      </x:c>
      <x:c r="Q39" s="5" t="str">
        <x:v>Mid (中間價撮合)</x:v>
      </x:c>
      <x:c r="R39" s="11" t="n">
        <x:v>343.94</x:v>
      </x:c>
      <x:c r="S39" s="11" t="n">
        <x:v>851225</x:v>
      </x:c>
      <x:c r="T39" s="11" t="n">
        <x:v>106497775.13</x:v>
      </x:c>
      <x:c r="U39" s="11" t="n">
        <x:v>18.63</x:v>
      </x:c>
      <x:c r="V39" s="11" t="n">
        <x:v>-851224.87</x:v>
      </x:c>
      <x:c r="W39" s="11" t="str">
        <x:v>125:1</x:v>
      </x:c>
      <x:c r="X39" s="5" t="str">
        <x:v>327.38</x:v>
      </x:c>
      <x:c r="Y39" s="11" t="n">
        <x:v>107349000</x:v>
      </x:c>
      <x:c r="Z39" s="11" t="n">
        <x:v>-4.81</x:v>
      </x:c>
      <x:c r="AA39" s="7" t="str">
        <x:v>Aggressive Put Sweep (激進看跌掃單)</x:v>
      </x:c>
      <x:c r="AB39" s="7" t="str">
        <x:v>強烈看空</x:v>
      </x:c>
      <x:c r="AC39" s="5" t="str">
        <x:v>-</x:v>
      </x:c>
      <x:c r="AD39" s="7" t="str">
        <x:v>Single Leg</x:v>
      </x:c>
      <x:c r="AE39" s="5" t="str">
        <x:v>單腿</x:v>
      </x:c>
      <x:c r="AF39" s="5" t="str">
        <x:v>CumVol Breakout (累計突破開倉)</x:v>
      </x:c>
      <x:c r="AG39" s="5" t="str">
        <x:v>↓看空</x:v>
      </x:c>
      <x:c r="AH39" s="5" t="str">
        <x:v>跨市場撮單 普通成交</x:v>
      </x:c>
      <x:c r="AI39" s="5" t="str">
        <x:v>AUTO ISOI</x:v>
      </x:c>
      <x:c r="AJ39" s="10" t="n">
        <x:v>3253</x:v>
      </x:c>
      <x:c r="AK39" s="12" t="n">
        <x:v>2.616738</x:v>
      </x:c>
      <x:c r="AL39" s="12" t="n">
        <x:v>2.61</x:v>
      </x:c>
      <x:c r="AM39" s="12" t="n">
        <x:v>2.62</x:v>
      </x:c>
      <x:c r="AN39" s="11" t="n">
        <x:v>4.053</x:v>
      </x:c>
      <x:c r="AO39" s="11" t="n">
        <x:v>102.862</x:v>
      </x:c>
      <x:c r="AP39" s="13" t="n">
        <x:v>-0.233022</x:v>
      </x:c>
      <x:c r="AQ39" s="13" t="n">
        <x:v>0.016048</x:v>
      </x:c>
      <x:c r="AR39" s="13" t="n">
        <x:v>0.056675</x:v>
      </x:c>
      <x:c r="AS39" s="13" t="n">
        <x:v>-2.661861</x:v>
      </x:c>
      <x:c r="AT39" s="13" t="n">
        <x:v>-0.002339</x:v>
      </x:c>
      <x:c r="AU39" s="10" t="n">
        <x:v>34882</x:v>
      </x:c>
      <x:c r="AV39" s="10" t="n">
        <x:v>9201</x:v>
      </x:c>
      <x:c r="AW39" s="14" t="n">
        <x:v>0.3535</x:v>
      </x:c>
      <x:c r="AX39" s="14" t="n">
        <x:v>3.7911</x:v>
      </x:c>
      <x:c r="AY39" s="5" t="str">
        <x:v>AMEX,#28,#30,ISE,#32,ARCA,MPRL,NSDQ,BX,#38,PHLX,#42</x:v>
      </x:c>
      <x:c r="AZ39" s="5" t="str">
        <x:v>20261021</x:v>
      </x:c>
      <x:c r="BA39" s="5" t="str">
        <x:v>-</x:v>
      </x:c>
      <x:c r="BB39" s="5" t="str">
        <x:v>508330872</x:v>
      </x:c>
      <x:c r="BC39" s="5" t="str">
        <x:v>201335</x:v>
      </x:c>
      <x:c r="BD39" s="5" t="str">
        <x:v>81</x:v>
      </x:c>
      <x:c r="BE39" s="5" t="str">
        <x:v>1</x:v>
      </x:c>
      <x:c r="BF39" s="5" t="str"/>
      <x:c r="BG39" s="5" t="str"/>
      <x:c r="BH39" s="5" t="str">
        <x:v>1</x:v>
      </x:c>
      <x:c r="BI39" s="5" t="str">
        <x:v>10002468</x:v>
      </x:c>
      <x:c r="BJ39" s="5" t="str">
        <x:v>10002136</x:v>
      </x:c>
      <x:c r="BK39" s="5" t="str">
        <x:v>9e60e43fe2b6c06d3ba651091c2ccd16</x:v>
      </x:c>
      <x:c r="BL39" s="5" t="str">
        <x:v>0</x:v>
      </x:c>
      <x:c r="BM39" s="5" t="str">
        <x:v>5002685939</x:v>
      </x:c>
      <x:c r="BN39" s="5" t="str">
        <x:v>1</x:v>
      </x:c>
      <x:c r="BO39" s="5" t="str"/>
      <x:c r="BP39" s="5" t="str">
        <x:v>508330872_1793907747_7704775105406042112_1793907747_7704775105406042136</x:v>
      </x:c>
      <x:c r="BQ39" s="5" t="str">
        <x:v>1</x:v>
      </x:c>
      <x:c r="BR39" s="5" t="str">
        <x:v>25</x:v>
      </x:c>
      <x:c r="BS39" s="5" t="str">
        <x:v>225c4d4c</x:v>
      </x:c>
      <x:c r="BT39" s="5" t="str">
        <x:v>2026-11-08 01:21:02</x:v>
      </x:c>
      <x:c r="BU39" s="42" t="n">
        <x:f>M39-TODAY()</x:f>
        <x:v>-1</x:v>
      </x:c>
    </x:row>
    <x:row r="40" ht="72" customHeight="1">
      <x:c r="A40" s="5" t="str">
        <x:v>-</x:v>
      </x:c>
      <x:c r="B40" s="8" t="n">
        <x:v>46331.6537962963</x:v>
      </x:c>
      <x:c r="C40" s="5" t="str">
        <x:v>TSLA</x:v>
      </x:c>
      <x:c r="D40" s="5" t="str">
        <x:v>未审核</x:v>
      </x:c>
      <x:c r="E40" s="7" t="str">
        <x:v>本轮抓取尚未通过逐条复核，按规则显示未审核</x:v>
      </x:c>
      <x:c r="F40" s="5" t="str">
        <x:v>TSLA 261106 360.00C</x:v>
      </x:c>
      <x:c r="G40" s="5" t="str">
        <x:v>主動買入</x:v>
      </x:c>
      <x:c r="H40" s="5" t="str">
        <x:v>🔥 巨額確定開倉 ($38.2M)</x:v>
      </x:c>
      <x:c r="I40" s="7" t="str">
        <x:v>-</x:v>
      </x:c>
      <x:c r="J40" s="5" t="str">
        <x:v>-</x:v>
      </x:c>
      <x:c r="K40" s="5" t="str">
        <x:v>未审核</x:v>
      </x:c>
      <x:c r="L40" s="5" t="str"/>
      <x:c r="M40" s="9" t="n">
        <x:v>46332</x:v>
      </x:c>
      <x:c r="N40" s="10" t="n">
        <x:v>-1</x:v>
      </x:c>
      <x:c r="O40" s="10" t="n">
        <x:v>1</x:v>
      </x:c>
      <x:c r="P40" s="11" t="n">
        <x:v>360</x:v>
      </x:c>
      <x:c r="Q40" s="5" t="str">
        <x:v>Mid (中間價撮合)</x:v>
      </x:c>
      <x:c r="R40" s="11" t="n">
        <x:v>343.55</x:v>
      </x:c>
      <x:c r="S40" s="11" t="n">
        <x:v>187786</x:v>
      </x:c>
      <x:c r="T40" s="11" t="str">
        <x:v>+∞</x:v>
      </x:c>
      <x:c r="U40" s="11" t="n">
        <x:v>14.48</x:v>
      </x:c>
      <x:c r="V40" s="11" t="n">
        <x:v>-187785.97</x:v>
      </x:c>
      <x:c r="W40" s="11" t="str">
        <x:v>∞:1</x:v>
      </x:c>
      <x:c r="X40" s="5" t="str">
        <x:v>361.77</x:v>
      </x:c>
      <x:c r="Y40" s="11" t="n">
        <x:v>38196000</x:v>
      </x:c>
      <x:c r="Z40" s="11" t="n">
        <x:v>5.3</x:v>
      </x:c>
      <x:c r="AA40" s="7" t="str">
        <x:v>Single Leg Flow (普通單腿異動)</x:v>
      </x:c>
      <x:c r="AB40" s="7" t="str">
        <x:v>看多</x:v>
      </x:c>
      <x:c r="AC40" s="5" t="str">
        <x:v>-</x:v>
      </x:c>
      <x:c r="AD40" s="7" t="str">
        <x:v>Single Leg</x:v>
      </x:c>
      <x:c r="AE40" s="5" t="str">
        <x:v>單腿</x:v>
      </x:c>
      <x:c r="AF40" s="5" t="str">
        <x:v>Guaranteed Open (確定性開倉)</x:v>
      </x:c>
      <x:c r="AG40" s="5" t="str">
        <x:v>↑看多</x:v>
      </x:c>
      <x:c r="AH40" s="5" t="str">
        <x:v>普通成交</x:v>
      </x:c>
      <x:c r="AI40" s="5" t="str">
        <x:v>AUTO</x:v>
      </x:c>
      <x:c r="AJ40" s="10" t="n">
        <x:v>1061</x:v>
      </x:c>
      <x:c r="AK40" s="12" t="n">
        <x:v>1.769896</x:v>
      </x:c>
      <x:c r="AL40" s="12" t="n">
        <x:v>1.7</x:v>
      </x:c>
      <x:c r="AM40" s="12" t="n">
        <x:v>1.77</x:v>
      </x:c>
      <x:c r="AN40" s="11" t="n">
        <x:v>4.788</x:v>
      </x:c>
      <x:c r="AO40" s="11" t="n">
        <x:v>95.256</x:v>
      </x:c>
      <x:c r="AP40" s="13" t="n">
        <x:v>0.167566</x:v>
      </x:c>
      <x:c r="AQ40" s="13" t="n">
        <x:v>0.014236</x:v>
      </x:c>
      <x:c r="AR40" s="13" t="n">
        <x:v>0.046353</x:v>
      </x:c>
      <x:c r="AS40" s="13" t="n">
        <x:v>-1.534963</x:v>
      </x:c>
      <x:c r="AT40" s="13" t="n">
        <x:v>0.00163</x:v>
      </x:c>
      <x:c r="AU40" s="10" t="n">
        <x:v>48335</x:v>
      </x:c>
      <x:c r="AV40" s="10" t="n">
        <x:v>599</x:v>
      </x:c>
      <x:c r="AW40" s="14" t="n">
        <x:v>1.7713</x:v>
      </x:c>
      <x:c r="AX40" s="14" t="n">
        <x:v>80.69282</x:v>
      </x:c>
      <x:c r="AY40" s="5" t="str">
        <x:v>#28,ARCA,#42</x:v>
      </x:c>
      <x:c r="AZ40" s="5" t="str">
        <x:v>20261021</x:v>
      </x:c>
      <x:c r="BA40" s="5" t="str">
        <x:v>-</x:v>
      </x:c>
      <x:c r="BB40" s="5" t="str">
        <x:v>508339746</x:v>
      </x:c>
      <x:c r="BC40" s="5" t="str">
        <x:v>201335</x:v>
      </x:c>
      <x:c r="BD40" s="5" t="str">
        <x:v>81</x:v>
      </x:c>
      <x:c r="BE40" s="5" t="str">
        <x:v>0</x:v>
      </x:c>
      <x:c r="BF40" s="5" t="str"/>
      <x:c r="BG40" s="5" t="str"/>
      <x:c r="BH40" s="5" t="str">
        <x:v>2</x:v>
      </x:c>
      <x:c r="BI40" s="5" t="str">
        <x:v>10002468</x:v>
      </x:c>
      <x:c r="BJ40" s="5" t="str">
        <x:v>10002136</x:v>
      </x:c>
      <x:c r="BK40" s="5" t="str">
        <x:v>eefcbfe04c8dcd9d99dc9137e32005fd</x:v>
      </x:c>
      <x:c r="BL40" s="5" t="str">
        <x:v>0</x:v>
      </x:c>
      <x:c r="BM40" s="5" t="str">
        <x:v>5002685921</x:v>
      </x:c>
      <x:c r="BN40" s="5" t="str">
        <x:v>1</x:v>
      </x:c>
      <x:c r="BO40" s="5" t="str"/>
      <x:c r="BP40" s="5" t="str">
        <x:v>508339746_1793907688_7704774852002971649_1793907689_7704774856297938945</x:v>
      </x:c>
      <x:c r="BQ40" s="5" t="str">
        <x:v>1</x:v>
      </x:c>
      <x:c r="BR40" s="5" t="str">
        <x:v>28</x:v>
      </x:c>
      <x:c r="BS40" s="5" t="str">
        <x:v>225c4d4c</x:v>
      </x:c>
      <x:c r="BT40" s="5" t="str">
        <x:v>2026-11-08 01:21:02</x:v>
      </x:c>
      <x:c r="BU40" s="42" t="n">
        <x:f>M40-TODAY()</x:f>
        <x:v>-1</x:v>
      </x:c>
    </x:row>
    <x:row r="41" ht="72" customHeight="1">
      <x:c r="A41" s="5" t="str">
        <x:v>-</x:v>
      </x:c>
      <x:c r="B41" s="8" t="n">
        <x:v>46331.64013888889</x:v>
      </x:c>
      <x:c r="C41" s="5" t="str">
        <x:v>TSLA</x:v>
      </x:c>
      <x:c r="D41" s="5" t="str">
        <x:v>未审核</x:v>
      </x:c>
      <x:c r="E41" s="7" t="str">
        <x:v>本轮抓取尚未通过逐条复核，按规则显示未审核</x:v>
      </x:c>
      <x:c r="F41" s="5" t="str">
        <x:v>TSLA 261106 355.00C</x:v>
      </x:c>
      <x:c r="G41" s="5" t="str">
        <x:v>主動買入</x:v>
      </x:c>
      <x:c r="H41" s="5" t="str">
        <x:v>🔥 巨額確定開倉 ($35.5M)</x:v>
      </x:c>
      <x:c r="I41" s="7" t="str">
        <x:v>-</x:v>
      </x:c>
      <x:c r="J41" s="5" t="str">
        <x:v>-</x:v>
      </x:c>
      <x:c r="K41" s="5" t="str">
        <x:v>未审核</x:v>
      </x:c>
      <x:c r="L41" s="5" t="str"/>
      <x:c r="M41" s="9" t="n">
        <x:v>46332</x:v>
      </x:c>
      <x:c r="N41" s="10" t="n">
        <x:v>-1</x:v>
      </x:c>
      <x:c r="O41" s="10" t="n">
        <x:v>1</x:v>
      </x:c>
      <x:c r="P41" s="11" t="n">
        <x:v>355</x:v>
      </x:c>
      <x:c r="Q41" s="5" t="str">
        <x:v>At Ask (賣一主動買)</x:v>
      </x:c>
      <x:c r="R41" s="11" t="n">
        <x:v>342.63</x:v>
      </x:c>
      <x:c r="S41" s="11" t="n">
        <x:v>273000</x:v>
      </x:c>
      <x:c r="T41" s="11" t="str">
        <x:v>+∞</x:v>
      </x:c>
      <x:c r="U41" s="11" t="n">
        <x:v>17.57</x:v>
      </x:c>
      <x:c r="V41" s="11" t="n">
        <x:v>-273000</x:v>
      </x:c>
      <x:c r="W41" s="11" t="str">
        <x:v>∞:1</x:v>
      </x:c>
      <x:c r="X41" s="5" t="str">
        <x:v>357.73</x:v>
      </x:c>
      <x:c r="Y41" s="11" t="n">
        <x:v>35500000</x:v>
      </x:c>
      <x:c r="Z41" s="11" t="n">
        <x:v>4.41</x:v>
      </x:c>
      <x:c r="AA41" s="7" t="str">
        <x:v>Single Leg Flow (普通單腿異動)</x:v>
      </x:c>
      <x:c r="AB41" s="7" t="str">
        <x:v>看多</x:v>
      </x:c>
      <x:c r="AC41" s="5" t="str">
        <x:v>-</x:v>
      </x:c>
      <x:c r="AD41" s="7" t="str">
        <x:v>Single Leg</x:v>
      </x:c>
      <x:c r="AE41" s="5" t="str">
        <x:v>單腿</x:v>
      </x:c>
      <x:c r="AF41" s="5" t="str">
        <x:v>Guaranteed Open (確定性開倉)</x:v>
      </x:c>
      <x:c r="AG41" s="5" t="str">
        <x:v>↑看多</x:v>
      </x:c>
      <x:c r="AH41" s="5" t="str">
        <x:v>普通成交</x:v>
      </x:c>
      <x:c r="AI41" s="5" t="str">
        <x:v>AUTO</x:v>
      </x:c>
      <x:c r="AJ41" s="10" t="n">
        <x:v>1000</x:v>
      </x:c>
      <x:c r="AK41" s="12" t="n">
        <x:v>2.73</x:v>
      </x:c>
      <x:c r="AL41" s="12" t="n">
        <x:v>2.69</x:v>
      </x:c>
      <x:c r="AM41" s="12" t="n">
        <x:v>2.73</x:v>
      </x:c>
      <x:c r="AN41" s="11" t="n">
        <x:v>3.61</x:v>
      </x:c>
      <x:c r="AO41" s="11" t="n">
        <x:v>90.508</x:v>
      </x:c>
      <x:c r="AP41" s="13" t="n">
        <x:v>0.263284</x:v>
      </x:c>
      <x:c r="AQ41" s="13" t="n">
        <x:v>0.019307</x:v>
      </x:c>
      <x:c r="AR41" s="13" t="n">
        <x:v>0.060989</x:v>
      </x:c>
      <x:c r="AS41" s="13" t="n">
        <x:v>-2.623921</x:v>
      </x:c>
      <x:c r="AT41" s="13" t="n">
        <x:v>0.002596</x:v>
      </x:c>
      <x:c r="AU41" s="10" t="n">
        <x:v>28892</x:v>
      </x:c>
      <x:c r="AV41" s="10" t="n">
        <x:v>250</x:v>
      </x:c>
      <x:c r="AW41" s="14" t="n">
        <x:v>4</x:v>
      </x:c>
      <x:c r="AX41" s="14" t="n">
        <x:v>115.568</x:v>
      </x:c>
      <x:c r="AY41" s="5" t="str">
        <x:v>BOX,MIAX</x:v>
      </x:c>
      <x:c r="AZ41" s="5" t="str">
        <x:v>20261021</x:v>
      </x:c>
      <x:c r="BA41" s="5" t="str">
        <x:v>-</x:v>
      </x:c>
      <x:c r="BB41" s="5" t="str">
        <x:v>508325303</x:v>
      </x:c>
      <x:c r="BC41" s="5" t="str">
        <x:v>201335</x:v>
      </x:c>
      <x:c r="BD41" s="5" t="str">
        <x:v>81</x:v>
      </x:c>
      <x:c r="BE41" s="5" t="str">
        <x:v>0</x:v>
      </x:c>
      <x:c r="BF41" s="5" t="str"/>
      <x:c r="BG41" s="5" t="str"/>
      <x:c r="BH41" s="5" t="str">
        <x:v>2</x:v>
      </x:c>
      <x:c r="BI41" s="5" t="str">
        <x:v>10002468</x:v>
      </x:c>
      <x:c r="BJ41" s="5" t="str">
        <x:v>10002136</x:v>
      </x:c>
      <x:c r="BK41" s="5" t="str">
        <x:v>6da4970a353f046100720aad7327761b</x:v>
      </x:c>
      <x:c r="BL41" s="5" t="str">
        <x:v>0</x:v>
      </x:c>
      <x:c r="BM41" s="5" t="str">
        <x:v>5002685740</x:v>
      </x:c>
      <x:c r="BN41" s="5" t="str">
        <x:v>1</x:v>
      </x:c>
      <x:c r="BO41" s="5" t="str"/>
      <x:c r="BP41" s="5" t="str">
        <x:v>508325303_1793906508_7704769783941562368_1793906508_7704769783941562372</x:v>
      </x:c>
      <x:c r="BQ41" s="5" t="str">
        <x:v>1</x:v>
      </x:c>
      <x:c r="BR41" s="5" t="str">
        <x:v>26</x:v>
      </x:c>
      <x:c r="BS41" s="5" t="str">
        <x:v>225c4d4c</x:v>
      </x:c>
      <x:c r="BT41" s="5" t="str">
        <x:v>2026-11-08 01:21:02</x:v>
      </x:c>
      <x:c r="BU41" s="42" t="n">
        <x:f>M41-TODAY()</x:f>
        <x:v>-1</x:v>
      </x:c>
    </x:row>
    <x:row r="42" ht="72" customHeight="1">
      <x:c r="A42" s="5" t="str">
        <x:v>-</x:v>
      </x:c>
      <x:c r="B42" s="8" t="n">
        <x:v>46331.63125</x:v>
      </x:c>
      <x:c r="C42" s="5" t="str">
        <x:v>TSLA</x:v>
      </x:c>
      <x:c r="D42" s="5" t="str">
        <x:v>未审核</x:v>
      </x:c>
      <x:c r="E42" s="7" t="str">
        <x:v>本轮抓取尚未通过逐条复核，按规则显示未审核</x:v>
      </x:c>
      <x:c r="F42" s="5" t="str">
        <x:v>TSLA 270219 200.00P</x:v>
      </x:c>
      <x:c r="G42" s="5" t="str">
        <x:v>主動買入</x:v>
      </x:c>
      <x:c r="H42" s="5" t="str">
        <x:v>⭐ 大額主力異動 ($30.0M)</x:v>
      </x:c>
      <x:c r="I42" s="7" t="str">
        <x:v>🛡️ 買方極深價外尾部對沖 (到期需跌破 197.05 才開始獲利，距現價 -42.1%)</x:v>
      </x:c>
      <x:c r="J42" s="5" t="str">
        <x:v>2026-11-07 17:21:16</x:v>
      </x:c>
      <x:c r="K42" s="5" t="str">
        <x:v>未审核</x:v>
      </x:c>
      <x:c r="L42" s="5" t="str"/>
      <x:c r="M42" s="9" t="n">
        <x:v>46437</x:v>
      </x:c>
      <x:c r="N42" s="10" t="n">
        <x:v>104</x:v>
      </x:c>
      <x:c r="O42" s="10" t="n">
        <x:v>106</x:v>
      </x:c>
      <x:c r="P42" s="11" t="n">
        <x:v>200</x:v>
      </x:c>
      <x:c r="Q42" s="5" t="str">
        <x:v>Mid (中間價撮合)</x:v>
      </x:c>
      <x:c r="R42" s="11" t="n">
        <x:v>340.37</x:v>
      </x:c>
      <x:c r="S42" s="11" t="n">
        <x:v>442500</x:v>
      </x:c>
      <x:c r="T42" s="11" t="n">
        <x:v>29557500</x:v>
      </x:c>
      <x:c r="U42" s="11" t="n">
        <x:v>8.78</x:v>
      </x:c>
      <x:c r="V42" s="11" t="n">
        <x:v>-442500</x:v>
      </x:c>
      <x:c r="W42" s="11" t="str">
        <x:v>66.8:1</x:v>
      </x:c>
      <x:c r="X42" s="5" t="str">
        <x:v>197.05</x:v>
      </x:c>
      <x:c r="Y42" s="11" t="n">
        <x:v>30000000</x:v>
      </x:c>
      <x:c r="Z42" s="11" t="n">
        <x:v>-42.11</x:v>
      </x:c>
      <x:c r="AA42" s="7" t="str">
        <x:v>Single Leg Flow (普通單腿異動)</x:v>
      </x:c>
      <x:c r="AB42" s="7" t="str">
        <x:v>看空</x:v>
      </x:c>
      <x:c r="AC42" s="5" t="str">
        <x:v>-</x:v>
      </x:c>
      <x:c r="AD42" s="7" t="str">
        <x:v>Single Leg</x:v>
      </x:c>
      <x:c r="AE42" s="5" t="str">
        <x:v>單腿</x:v>
      </x:c>
      <x:c r="AF42" s="5" t="str">
        <x:v>Position Turnover (大單換手/存量博弈)</x:v>
      </x:c>
      <x:c r="AG42" s="5" t="str">
        <x:v>↓看空</x:v>
      </x:c>
      <x:c r="AH42" s="5" t="str">
        <x:v>交叉交易</x:v>
      </x:c>
      <x:c r="AI42" s="5" t="str">
        <x:v>SLCN</x:v>
      </x:c>
      <x:c r="AJ42" s="10" t="n">
        <x:v>1500</x:v>
      </x:c>
      <x:c r="AK42" s="12" t="n">
        <x:v>2.95</x:v>
      </x:c>
      <x:c r="AL42" s="12" t="n">
        <x:v>2.61</x:v>
      </x:c>
      <x:c r="AM42" s="12" t="n">
        <x:v>2.98</x:v>
      </x:c>
      <x:c r="AN42" s="11" t="n">
        <x:v>41.24</x:v>
      </x:c>
      <x:c r="AO42" s="11" t="n">
        <x:v>67.425</x:v>
      </x:c>
      <x:c r="AP42" s="13" t="n">
        <x:v>-0.047215</x:v>
      </x:c>
      <x:c r="AQ42" s="13" t="n">
        <x:v>0.000797</x:v>
      </x:c>
      <x:c r="AR42" s="13" t="n">
        <x:v>0.180598</x:v>
      </x:c>
      <x:c r="AS42" s="13" t="n">
        <x:v>-0.05541</x:v>
      </x:c>
      <x:c r="AT42" s="13" t="n">
        <x:v>-0.046541</x:v>
      </x:c>
      <x:c r="AU42" s="10" t="n">
        <x:v>1902</x:v>
      </x:c>
      <x:c r="AV42" s="10" t="n">
        <x:v>1912</x:v>
      </x:c>
      <x:c r="AW42" s="14" t="n">
        <x:v>0.7845</x:v>
      </x:c>
      <x:c r="AX42" s="14" t="n">
        <x:v>0.99476</x:v>
      </x:c>
      <x:c r="AY42" s="5" t="str">
        <x:v>ARCA</x:v>
      </x:c>
      <x:c r="AZ42" s="5" t="str">
        <x:v>20261021</x:v>
      </x:c>
      <x:c r="BA42" s="5" t="str">
        <x:v>-</x:v>
      </x:c>
      <x:c r="BB42" s="5" t="str">
        <x:v>506883649</x:v>
      </x:c>
      <x:c r="BC42" s="5" t="str">
        <x:v>201335</x:v>
      </x:c>
      <x:c r="BD42" s="5" t="str">
        <x:v>81</x:v>
      </x:c>
      <x:c r="BE42" s="5" t="str">
        <x:v>2</x:v>
      </x:c>
      <x:c r="BF42" s="5" t="str">
        <x:v>SLCN</x:v>
      </x:c>
      <x:c r="BG42" s="5" t="str">
        <x:v>ARCA</x:v>
      </x:c>
      <x:c r="BH42" s="5" t="str">
        <x:v>1</x:v>
      </x:c>
      <x:c r="BI42" s="5" t="str">
        <x:v>10002468</x:v>
      </x:c>
      <x:c r="BJ42" s="5" t="str">
        <x:v>10002136</x:v>
      </x:c>
      <x:c r="BK42" s="5" t="str">
        <x:v>1f8ee9f148dca001d4c8d985755a6af0</x:v>
      </x:c>
      <x:c r="BL42" s="5" t="str">
        <x:v>0</x:v>
      </x:c>
      <x:c r="BM42" s="5" t="str">
        <x:v>5002685613</x:v>
      </x:c>
      <x:c r="BN42" s="5" t="str">
        <x:v>1</x:v>
      </x:c>
      <x:c r="BO42" s="5" t="str">
        <x:v>34</x:v>
      </x:c>
      <x:c r="BP42" s="5" t="str"/>
      <x:c r="BQ42" s="5" t="str">
        <x:v>0</x:v>
      </x:c>
      <x:c r="BR42" s="5" t="str">
        <x:v>34</x:v>
      </x:c>
      <x:c r="BS42" s="5" t="str">
        <x:v>225c4d4c</x:v>
      </x:c>
      <x:c r="BT42" s="5" t="str">
        <x:v>2026-11-08 01:21:02</x:v>
      </x:c>
      <x:c r="BU42" s="42" t="n">
        <x:f>M42-TODAY()</x:f>
        <x:v>104</x:v>
      </x:c>
    </x:row>
    <x:row r="43" ht="72" customHeight="1">
      <x:c r="A43" s="46" t="str">
        <x:v>10.1</x:v>
      </x:c>
      <x:c r="B43" s="47" t="n">
        <x:v>46331.61651620371</x:v>
      </x:c>
      <x:c r="C43" s="46" t="str">
        <x:v>TSLA</x:v>
      </x:c>
      <x:c r="D43" s="46" t="str">
        <x:v>未审核</x:v>
      </x:c>
      <x:c r="E43" s="48" t="str">
        <x:v>本轮抓取尚未通过逐条复核，按规则显示未审核</x:v>
      </x:c>
      <x:c r="F43" s="46" t="str">
        <x:v>TSLA 270416 360.00C</x:v>
      </x:c>
      <x:c r="G43" s="46" t="str">
        <x:v>主動買入</x:v>
      </x:c>
      <x:c r="H43" s="46" t="str">
        <x:v>⚡ 重大多腿價差 ($39.6M)</x:v>
      </x:c>
      <x:c r="I43" s="48" t="str">
        <x:v>⚡ 雙向突破寬幅波動率組合 (上下雙向盈利軌道)</x:v>
      </x:c>
      <x:c r="J43" s="46" t="str">
        <x:v>2026-11-07 17:21:16</x:v>
      </x:c>
      <x:c r="K43" s="46" t="str">
        <x:v>未审核</x:v>
      </x:c>
      <x:c r="L43" s="46" t="str"/>
      <x:c r="M43" s="49" t="n">
        <x:v>46493</x:v>
      </x:c>
      <x:c r="N43" s="50" t="n">
        <x:v>159</x:v>
      </x:c>
      <x:c r="O43" s="50" t="n">
        <x:v>162</x:v>
      </x:c>
      <x:c r="P43" s="51" t="n">
        <x:v>360</x:v>
      </x:c>
      <x:c r="Q43" s="46" t="str">
        <x:v>Mid (中間價撮合)</x:v>
      </x:c>
      <x:c r="R43" s="51" t="n">
        <x:v>340.9401</x:v>
      </x:c>
      <x:c r="S43" s="51" t="n">
        <x:v>4301000</x:v>
      </x:c>
      <x:c r="T43" s="51" t="str">
        <x:v>+∞</x:v>
      </x:c>
      <x:c r="U43" s="51" t="n">
        <x:v>39.53</x:v>
      </x:c>
      <x:c r="V43" s="51" t="n">
        <x:v>-6930000</x:v>
      </x:c>
      <x:c r="W43" s="51" t="str">
        <x:v>∞:1</x:v>
      </x:c>
      <x:c r="X43" s="46" t="str">
        <x:v>237.00 / 423.00</x:v>
      </x:c>
      <x:c r="Y43" s="51" t="n">
        <x:v>39600000</x:v>
      </x:c>
      <x:c r="Z43" s="51" t="str">
        <x:v>-</x:v>
      </x:c>
      <x:c r="AA43" s="48" t="str">
        <x:v>Long Strangle (買入寬跨式)</x:v>
      </x:c>
      <x:c r="AB43" s="48" t="str">
        <x:v>博弈極端大行情</x:v>
      </x:c>
      <x:c r="AC43" s="46" t="str">
        <x:v>C_1793904467000_010</x:v>
      </x:c>
      <x:c r="AD43" s="48" t="str">
        <x:v>Leg 1/2: BUY 1100x TSLA 270416 360.00C</x:v>
      </x:c>
      <x:c r="AE43" s="46" t="str">
        <x:v>多腿</x:v>
      </x:c>
      <x:c r="AF43" s="46" t="str">
        <x:v>Guaranteed Open (確定性開倉)</x:v>
      </x:c>
      <x:c r="AG43" s="46" t="str">
        <x:v>↑看多</x:v>
      </x:c>
      <x:c r="AH43" s="46" t="str">
        <x:v>交叉交易</x:v>
      </x:c>
      <x:c r="AI43" s="46" t="str">
        <x:v>TLCT</x:v>
      </x:c>
      <x:c r="AJ43" s="50" t="n">
        <x:v>1100</x:v>
      </x:c>
      <x:c r="AK43" s="52" t="n">
        <x:v>39.1</x:v>
      </x:c>
      <x:c r="AL43" s="52" t="n">
        <x:v>38.2</x:v>
      </x:c>
      <x:c r="AM43" s="52" t="n">
        <x:v>39.35</x:v>
      </x:c>
      <x:c r="AN43" s="51" t="n">
        <x:v>5.59</x:v>
      </x:c>
      <x:c r="AO43" s="51" t="n">
        <x:v>48.801</x:v>
      </x:c>
      <x:c r="AP43" s="53" t="n">
        <x:v>0.520147</x:v>
      </x:c>
      <x:c r="AQ43" s="53" t="n">
        <x:v>0.003597</x:v>
      </x:c>
      <x:c r="AR43" s="53" t="n">
        <x:v>0.904467</x:v>
      </x:c>
      <x:c r="AS43" s="53" t="n">
        <x:v>-0.152385</x:v>
      </x:c>
      <x:c r="AT43" s="53" t="n">
        <x:v>0.614621</x:v>
      </x:c>
      <x:c r="AU43" s="50" t="n">
        <x:v>1176</x:v>
      </x:c>
      <x:c r="AV43" s="50" t="n">
        <x:v>198</x:v>
      </x:c>
      <x:c r="AW43" s="54" t="n">
        <x:v>5.5556</x:v>
      </x:c>
      <x:c r="AX43" s="54" t="n">
        <x:v>5.93939</x:v>
      </x:c>
      <x:c r="AY43" s="46" t="str">
        <x:v>PHLX</x:v>
      </x:c>
      <x:c r="AZ43" s="46" t="str">
        <x:v>20261021</x:v>
      </x:c>
      <x:c r="BA43" s="46" t="str">
        <x:v>-</x:v>
      </x:c>
      <x:c r="BB43" s="46" t="str">
        <x:v>508384860</x:v>
      </x:c>
      <x:c r="BC43" s="46" t="str">
        <x:v>201335</x:v>
      </x:c>
      <x:c r="BD43" s="46" t="str">
        <x:v>81</x:v>
      </x:c>
      <x:c r="BE43" s="46" t="str">
        <x:v>2</x:v>
      </x:c>
      <x:c r="BF43" s="46" t="str">
        <x:v>TLCT</x:v>
      </x:c>
      <x:c r="BG43" s="46" t="str">
        <x:v>PHLX</x:v>
      </x:c>
      <x:c r="BH43" s="46" t="str">
        <x:v>2</x:v>
      </x:c>
      <x:c r="BI43" s="46" t="str">
        <x:v>10002468</x:v>
      </x:c>
      <x:c r="BJ43" s="46" t="str">
        <x:v>10002136</x:v>
      </x:c>
      <x:c r="BK43" s="46" t="str">
        <x:v>c6e4cc2ddf83e22c5489ba61516fda27</x:v>
      </x:c>
      <x:c r="BL43" s="46" t="str">
        <x:v>0</x:v>
      </x:c>
      <x:c r="BM43" s="46" t="str">
        <x:v>5002685454</x:v>
      </x:c>
      <x:c r="BN43" s="46" t="str">
        <x:v>1</x:v>
      </x:c>
      <x:c r="BO43" s="46" t="str">
        <x:v>39</x:v>
      </x:c>
      <x:c r="BP43" s="46" t="str"/>
      <x:c r="BQ43" s="46" t="str">
        <x:v>0</x:v>
      </x:c>
      <x:c r="BR43" s="46" t="str">
        <x:v>39</x:v>
      </x:c>
      <x:c r="BS43" s="46" t="str">
        <x:v>225c4d4c</x:v>
      </x:c>
      <x:c r="BT43" s="46" t="str">
        <x:v>2026-11-08 01:21:02</x:v>
      </x:c>
      <x:c r="BU43" s="73" t="n">
        <x:f>M43-TODAY()</x:f>
        <x:v>160</x:v>
      </x:c>
    </x:row>
    <x:row r="44" ht="72" customHeight="1">
      <x:c r="A44" s="46" t="str">
        <x:v>10.2</x:v>
      </x:c>
      <x:c r="B44" s="47" t="n">
        <x:v>46331.61651620371</x:v>
      </x:c>
      <x:c r="C44" s="46" t="str">
        <x:v>TSLA</x:v>
      </x:c>
      <x:c r="D44" s="46" t="str">
        <x:v>未审核</x:v>
      </x:c>
      <x:c r="E44" s="48" t="str">
        <x:v>本轮抓取尚未通过逐条复核，按规则显示未审核</x:v>
      </x:c>
      <x:c r="F44" s="46" t="str">
        <x:v>TSLA 270416 300.00P</x:v>
      </x:c>
      <x:c r="G44" s="46" t="str">
        <x:v>主動買入</x:v>
      </x:c>
      <x:c r="H44" s="46" t="str">
        <x:v>⚡ 重大多腿價差 ($33.0M)</x:v>
      </x:c>
      <x:c r="I44" s="48" t="str">
        <x:v>⚡ 雙向突破寬幅波動率組合 (上下雙向盈利軌道)</x:v>
      </x:c>
      <x:c r="J44" s="46" t="str">
        <x:v>2026-11-07 17:21:16</x:v>
      </x:c>
      <x:c r="K44" s="46" t="str">
        <x:v>未审核</x:v>
      </x:c>
      <x:c r="L44" s="46" t="str"/>
      <x:c r="M44" s="49" t="n">
        <x:v>46493</x:v>
      </x:c>
      <x:c r="N44" s="50" t="n">
        <x:v>159</x:v>
      </x:c>
      <x:c r="O44" s="50" t="n">
        <x:v>162</x:v>
      </x:c>
      <x:c r="P44" s="51" t="n">
        <x:v>300</x:v>
      </x:c>
      <x:c r="Q44" s="46" t="str">
        <x:v>Mid (中間價撮合)</x:v>
      </x:c>
      <x:c r="R44" s="51" t="n">
        <x:v>340.9401</x:v>
      </x:c>
      <x:c r="S44" s="51" t="n">
        <x:v>2629000</x:v>
      </x:c>
      <x:c r="T44" s="51" t="str">
        <x:v>+∞</x:v>
      </x:c>
      <x:c r="U44" s="51" t="n">
        <x:v>39.53</x:v>
      </x:c>
      <x:c r="V44" s="51" t="n">
        <x:v>-6930000</x:v>
      </x:c>
      <x:c r="W44" s="51" t="str">
        <x:v>∞:1</x:v>
      </x:c>
      <x:c r="X44" s="46" t="str">
        <x:v>237.00 / 423.00</x:v>
      </x:c>
      <x:c r="Y44" s="51" t="n">
        <x:v>33000000</x:v>
      </x:c>
      <x:c r="Z44" s="51" t="str">
        <x:v>-</x:v>
      </x:c>
      <x:c r="AA44" s="48" t="str">
        <x:v>Long Strangle (買入寬跨式)</x:v>
      </x:c>
      <x:c r="AB44" s="48" t="str">
        <x:v>博弈極端大行情</x:v>
      </x:c>
      <x:c r="AC44" s="46" t="str">
        <x:v>C_1793904467000_010</x:v>
      </x:c>
      <x:c r="AD44" s="48" t="str">
        <x:v>Leg 2/2: BUY 1100x TSLA 270416 300.00P</x:v>
      </x:c>
      <x:c r="AE44" s="46" t="str">
        <x:v>多腿</x:v>
      </x:c>
      <x:c r="AF44" s="46" t="str">
        <x:v>Guaranteed Open (確定性開倉)</x:v>
      </x:c>
      <x:c r="AG44" s="46" t="str">
        <x:v>↓看空</x:v>
      </x:c>
      <x:c r="AH44" s="46" t="str">
        <x:v>交叉交易</x:v>
      </x:c>
      <x:c r="AI44" s="46" t="str">
        <x:v>TLCT</x:v>
      </x:c>
      <x:c r="AJ44" s="50" t="n">
        <x:v>1100</x:v>
      </x:c>
      <x:c r="AK44" s="52" t="n">
        <x:v>23.9</x:v>
      </x:c>
      <x:c r="AL44" s="52" t="n">
        <x:v>23.35</x:v>
      </x:c>
      <x:c r="AM44" s="52" t="n">
        <x:v>24.15</x:v>
      </x:c>
      <x:c r="AN44" s="51" t="n">
        <x:v>12.008</x:v>
      </x:c>
      <x:c r="AO44" s="51" t="n">
        <x:v>50.889</x:v>
      </x:c>
      <x:c r="AP44" s="53" t="n">
        <x:v>-0.277366</x:v>
      </x:c>
      <x:c r="AQ44" s="53" t="n">
        <x:v>0.002928</x:v>
      </x:c>
      <x:c r="AR44" s="53" t="n">
        <x:v>0.759689</x:v>
      </x:c>
      <x:c r="AS44" s="53" t="n">
        <x:v>-0.10814</x:v>
      </x:c>
      <x:c r="AT44" s="53" t="n">
        <x:v>-0.435138</x:v>
      </x:c>
      <x:c r="AU44" s="50" t="n">
        <x:v>1250</x:v>
      </x:c>
      <x:c r="AV44" s="50" t="n">
        <x:v>503</x:v>
      </x:c>
      <x:c r="AW44" s="54" t="n">
        <x:v>2.1869</x:v>
      </x:c>
      <x:c r="AX44" s="54" t="n">
        <x:v>2.48508</x:v>
      </x:c>
      <x:c r="AY44" s="46" t="str">
        <x:v>PHLX</x:v>
      </x:c>
      <x:c r="AZ44" s="46" t="str">
        <x:v>20261021</x:v>
      </x:c>
      <x:c r="BA44" s="46" t="str">
        <x:v>-</x:v>
      </x:c>
      <x:c r="BB44" s="46" t="str">
        <x:v>508382591</x:v>
      </x:c>
      <x:c r="BC44" s="46" t="str">
        <x:v>201335</x:v>
      </x:c>
      <x:c r="BD44" s="46" t="str">
        <x:v>81</x:v>
      </x:c>
      <x:c r="BE44" s="46" t="str">
        <x:v>2</x:v>
      </x:c>
      <x:c r="BF44" s="46" t="str">
        <x:v>TLCT</x:v>
      </x:c>
      <x:c r="BG44" s="46" t="str">
        <x:v>PHLX</x:v>
      </x:c>
      <x:c r="BH44" s="46" t="str">
        <x:v>1</x:v>
      </x:c>
      <x:c r="BI44" s="46" t="str">
        <x:v>10002468</x:v>
      </x:c>
      <x:c r="BJ44" s="46" t="str">
        <x:v>10002136</x:v>
      </x:c>
      <x:c r="BK44" s="46" t="str">
        <x:v>c69a6a98c8281c2627524ccf5d2918b9</x:v>
      </x:c>
      <x:c r="BL44" s="46" t="str">
        <x:v>0</x:v>
      </x:c>
      <x:c r="BM44" s="46" t="str">
        <x:v>5002685453</x:v>
      </x:c>
      <x:c r="BN44" s="46" t="str">
        <x:v>1</x:v>
      </x:c>
      <x:c r="BO44" s="46" t="str">
        <x:v>39</x:v>
      </x:c>
      <x:c r="BP44" s="46" t="str"/>
      <x:c r="BQ44" s="46" t="str">
        <x:v>0</x:v>
      </x:c>
      <x:c r="BR44" s="46" t="str">
        <x:v>39</x:v>
      </x:c>
      <x:c r="BS44" s="46" t="str">
        <x:v>225c4d4c</x:v>
      </x:c>
      <x:c r="BT44" s="46" t="str">
        <x:v>2026-11-08 01:21:02</x:v>
      </x:c>
      <x:c r="BU44" s="73" t="n">
        <x:f>M44-TODAY()</x:f>
        <x:v>160</x:v>
      </x:c>
    </x:row>
    <x:row r="45" ht="72" customHeight="1">
      <x:c r="A45" s="5" t="str">
        <x:v>-</x:v>
      </x:c>
      <x:c r="B45" s="8" t="n">
        <x:v>46331.60103009259</x:v>
      </x:c>
      <x:c r="C45" s="5" t="str">
        <x:v>TSLA</x:v>
      </x:c>
      <x:c r="D45" s="5" t="str">
        <x:v>未审核</x:v>
      </x:c>
      <x:c r="E45" s="7" t="str">
        <x:v>本轮抓取尚未通过逐条复核，按规则显示未审核</x:v>
      </x:c>
      <x:c r="F45" s="5" t="str">
        <x:v>TSLA 261109 315.00P</x:v>
      </x:c>
      <x:c r="G45" s="5" t="str">
        <x:v>主動賣出</x:v>
      </x:c>
      <x:c r="H45" s="5" t="str">
        <x:v>⚠️ 激進拋售砸盤 ($63.0M)</x:v>
      </x:c>
      <x:c r="I45" s="7" t="str">
        <x:v>-</x:v>
      </x:c>
      <x:c r="J45" s="5" t="str">
        <x:v>-</x:v>
      </x:c>
      <x:c r="K45" s="5" t="str">
        <x:v>未审核</x:v>
      </x:c>
      <x:c r="L45" s="5" t="str"/>
      <x:c r="M45" s="9" t="n">
        <x:v>46335</x:v>
      </x:c>
      <x:c r="N45" s="10" t="n">
        <x:v>2</x:v>
      </x:c>
      <x:c r="O45" s="10" t="n">
        <x:v>4</x:v>
      </x:c>
      <x:c r="P45" s="11" t="n">
        <x:v>315</x:v>
      </x:c>
      <x:c r="Q45" s="5" t="str">
        <x:v>Below Bid (破買一砸盤)</x:v>
      </x:c>
      <x:c r="R45" s="11" t="n">
        <x:v>340.655</x:v>
      </x:c>
      <x:c r="S45" s="11" t="n">
        <x:v>521762</x:v>
      </x:c>
      <x:c r="T45" s="11" t="n">
        <x:v>521761.95</x:v>
      </x:c>
      <x:c r="U45" s="11" t="n">
        <x:v>83.7</x:v>
      </x:c>
      <x:c r="V45" s="11" t="n">
        <x:v>-62509738.05</x:v>
      </x:c>
      <x:c r="W45" s="11" t="str">
        <x:v>1:120</x:v>
      </x:c>
      <x:c r="X45" s="5" t="str">
        <x:v>312.39</x:v>
      </x:c>
      <x:c r="Y45" s="11" t="n">
        <x:v>63031500</x:v>
      </x:c>
      <x:c r="Z45" s="11" t="n">
        <x:v>-8.3</x:v>
      </x:c>
      <x:c r="AA45" s="7" t="str">
        <x:v>Single Leg Flow (普通單腿異動)</x:v>
      </x:c>
      <x:c r="AB45" s="7" t="str">
        <x:v>中性</x:v>
      </x:c>
      <x:c r="AC45" s="5" t="str">
        <x:v>-</x:v>
      </x:c>
      <x:c r="AD45" s="7" t="str">
        <x:v>Single Leg</x:v>
      </x:c>
      <x:c r="AE45" s="5" t="str">
        <x:v>單腿</x:v>
      </x:c>
      <x:c r="AF45" s="5" t="str">
        <x:v>CumVol Breakout (累計突破開倉)</x:v>
      </x:c>
      <x:c r="AG45" s="5" t="str">
        <x:v>↑看多</x:v>
      </x:c>
      <x:c r="AH45" s="5" t="str">
        <x:v>跨市場撮單 普通成交</x:v>
      </x:c>
      <x:c r="AI45" s="5" t="str">
        <x:v>AUTO ISOI SLAI SLAN</x:v>
      </x:c>
      <x:c r="AJ45" s="10" t="n">
        <x:v>2001</x:v>
      </x:c>
      <x:c r="AK45" s="12" t="n">
        <x:v>2.607506</x:v>
      </x:c>
      <x:c r="AL45" s="12" t="n">
        <x:v>2.64</x:v>
      </x:c>
      <x:c r="AM45" s="12" t="n">
        <x:v>2.72</x:v>
      </x:c>
      <x:c r="AN45" s="11" t="n">
        <x:v>7.531</x:v>
      </x:c>
      <x:c r="AO45" s="11" t="n">
        <x:v>81.155</x:v>
      </x:c>
      <x:c r="AP45" s="13" t="n">
        <x:v>-0.175463</x:v>
      </x:c>
      <x:c r="AQ45" s="13" t="n">
        <x:v>0.008811</x:v>
      </x:c>
      <x:c r="AR45" s="13" t="n">
        <x:v>0.09324</x:v>
      </x:c>
      <x:c r="AS45" s="13" t="n">
        <x:v>-0.921107</x:v>
      </x:c>
      <x:c r="AT45" s="13" t="n">
        <x:v>-0.006738</x:v>
      </x:c>
      <x:c r="AU45" s="10" t="n">
        <x:v>4631</x:v>
      </x:c>
      <x:c r="AV45" s="10" t="n">
        <x:v>3015</x:v>
      </x:c>
      <x:c r="AW45" s="14" t="n">
        <x:v>0.6637</x:v>
      </x:c>
      <x:c r="AX45" s="14" t="n">
        <x:v>1.53598</x:v>
      </x:c>
      <x:c r="AY45" s="5" t="str">
        <x:v>AMEX,BOX,CBOE,#28,EDGX,#30,ISE,#32,MIAX,ARCA,MPRL,NSDQ,BX,#38,BZX,MEMX,#42,#43</x:v>
      </x:c>
      <x:c r="AZ45" s="5" t="str">
        <x:v>20261021</x:v>
      </x:c>
      <x:c r="BA45" s="5" t="str">
        <x:v>-</x:v>
      </x:c>
      <x:c r="BB45" s="5" t="str">
        <x:v>508997433</x:v>
      </x:c>
      <x:c r="BC45" s="5" t="str">
        <x:v>201335</x:v>
      </x:c>
      <x:c r="BD45" s="5" t="str">
        <x:v>81</x:v>
      </x:c>
      <x:c r="BE45" s="5" t="str">
        <x:v>1</x:v>
      </x:c>
      <x:c r="BF45" s="5" t="str"/>
      <x:c r="BG45" s="5" t="str"/>
      <x:c r="BH45" s="5" t="str">
        <x:v>2</x:v>
      </x:c>
      <x:c r="BI45" s="5" t="str">
        <x:v>10002468</x:v>
      </x:c>
      <x:c r="BJ45" s="5" t="str">
        <x:v>10002136</x:v>
      </x:c>
      <x:c r="BK45" s="5" t="str">
        <x:v>907bf9eccaf9f4c728c3630f120c8ff5</x:v>
      </x:c>
      <x:c r="BL45" s="5" t="str">
        <x:v>0</x:v>
      </x:c>
      <x:c r="BM45" s="5" t="str">
        <x:v>5002685278</x:v>
      </x:c>
      <x:c r="BN45" s="5" t="str">
        <x:v>1</x:v>
      </x:c>
      <x:c r="BO45" s="5" t="str"/>
      <x:c r="BP45" s="5" t="str">
        <x:v>508997433_1793903129_7704755271247069184_1793903129_7704755271247069230</x:v>
      </x:c>
      <x:c r="BQ45" s="5" t="str">
        <x:v>1</x:v>
      </x:c>
      <x:c r="BR45" s="5" t="str">
        <x:v>25</x:v>
      </x:c>
      <x:c r="BS45" s="5" t="str">
        <x:v>225c4d4c</x:v>
      </x:c>
      <x:c r="BT45" s="5" t="str">
        <x:v>2026-11-08 01:21:02</x:v>
      </x:c>
      <x:c r="BU45" s="42" t="n">
        <x:f>M45-TODAY()</x:f>
        <x:v>2</x:v>
      </x:c>
    </x:row>
    <x:row r="46" ht="72" customHeight="1">
      <x:c r="A46" s="5" t="str">
        <x:v>-</x:v>
      </x:c>
      <x:c r="B46" s="8" t="n">
        <x:v>46331.58893518519</x:v>
      </x:c>
      <x:c r="C46" s="5" t="str">
        <x:v>TSLA</x:v>
      </x:c>
      <x:c r="D46" s="5" t="str">
        <x:v>未审核</x:v>
      </x:c>
      <x:c r="E46" s="7" t="str">
        <x:v>本轮抓取尚未通过逐条复核，按规则显示未审核</x:v>
      </x:c>
      <x:c r="F46" s="5" t="str">
        <x:v>TSLA 261109 270.00P</x:v>
      </x:c>
      <x:c r="G46" s="5" t="str">
        <x:v>主動買入</x:v>
      </x:c>
      <x:c r="H46" s="5" t="str">
        <x:v>🚨 激進掃單搶籌 ($48.0M)</x:v>
      </x:c>
      <x:c r="I46" s="7" t="str">
        <x:v>🛡️ 買方極深價外尾部對沖 (到期需跌破 269.43 才開始獲利，距現價 -20.4%)</x:v>
      </x:c>
      <x:c r="J46" s="5" t="str">
        <x:v>2026-11-07 17:21:16</x:v>
      </x:c>
      <x:c r="K46" s="5" t="str">
        <x:v>未审核</x:v>
      </x:c>
      <x:c r="L46" s="5" t="str"/>
      <x:c r="M46" s="9" t="n">
        <x:v>46335</x:v>
      </x:c>
      <x:c r="N46" s="10" t="n">
        <x:v>2</x:v>
      </x:c>
      <x:c r="O46" s="10" t="n">
        <x:v>4</x:v>
      </x:c>
      <x:c r="P46" s="11" t="n">
        <x:v>270</x:v>
      </x:c>
      <x:c r="Q46" s="5" t="str">
        <x:v>Above Ask (超賣一搶籌)</x:v>
      </x:c>
      <x:c r="R46" s="11" t="n">
        <x:v>338.3801</x:v>
      </x:c>
      <x:c r="S46" s="11" t="n">
        <x:v>101279</x:v>
      </x:c>
      <x:c r="T46" s="11" t="n">
        <x:v>47877720.95</x:v>
      </x:c>
      <x:c r="U46" s="11" t="n">
        <x:v>3.81</x:v>
      </x:c>
      <x:c r="V46" s="11" t="n">
        <x:v>-101279.05</x:v>
      </x:c>
      <x:c r="W46" s="11" t="str">
        <x:v>473:1</x:v>
      </x:c>
      <x:c r="X46" s="5" t="str">
        <x:v>269.43</x:v>
      </x:c>
      <x:c r="Y46" s="11" t="n">
        <x:v>47979000</x:v>
      </x:c>
      <x:c r="Z46" s="11" t="n">
        <x:v>-20.38</x:v>
      </x:c>
      <x:c r="AA46" s="7" t="str">
        <x:v>Aggressive Put Sweep (激進看跌掃單)</x:v>
      </x:c>
      <x:c r="AB46" s="7" t="str">
        <x:v>強烈看空</x:v>
      </x:c>
      <x:c r="AC46" s="5" t="str">
        <x:v>-</x:v>
      </x:c>
      <x:c r="AD46" s="7" t="str">
        <x:v>Single Leg</x:v>
      </x:c>
      <x:c r="AE46" s="5" t="str">
        <x:v>單腿</x:v>
      </x:c>
      <x:c r="AF46" s="5" t="str">
        <x:v>Guaranteed Open (確定性開倉)</x:v>
      </x:c>
      <x:c r="AG46" s="5" t="str">
        <x:v>↓看空</x:v>
      </x:c>
      <x:c r="AH46" s="5" t="str">
        <x:v>跨市場撮單</x:v>
      </x:c>
      <x:c r="AI46" s="5" t="str">
        <x:v>SLAI</x:v>
      </x:c>
      <x:c r="AJ46" s="10" t="n">
        <x:v>1777</x:v>
      </x:c>
      <x:c r="AK46" s="12" t="n">
        <x:v>0.569944</x:v>
      </x:c>
      <x:c r="AL46" s="12" t="n">
        <x:v>0.54</x:v>
      </x:c>
      <x:c r="AM46" s="12" t="n">
        <x:v>0.56</x:v>
      </x:c>
      <x:c r="AN46" s="11" t="n">
        <x:v>20.208</x:v>
      </x:c>
      <x:c r="AO46" s="11" t="n">
        <x:v>118.829</x:v>
      </x:c>
      <x:c r="AP46" s="13" t="n">
        <x:v>-0.030691</x:v>
      </x:c>
      <x:c r="AQ46" s="13" t="n">
        <x:v>0.001617</x:v>
      </x:c>
      <x:c r="AR46" s="13" t="n">
        <x:v>0.025018</x:v>
      </x:c>
      <x:c r="AS46" s="13" t="n">
        <x:v>-0.304609</x:v>
      </x:c>
      <x:c r="AT46" s="13" t="n">
        <x:v>-0.001166</x:v>
      </x:c>
      <x:c r="AU46" s="10" t="n">
        <x:v>5666</x:v>
      </x:c>
      <x:c r="AV46" s="10" t="n">
        <x:v>11</x:v>
      </x:c>
      <x:c r="AW46" s="14" t="n">
        <x:v>161.5455</x:v>
      </x:c>
      <x:c r="AX46" s="14" t="n">
        <x:v>515.0909</x:v>
      </x:c>
      <x:c r="AY46" s="5" t="str">
        <x:v>ISE</x:v>
      </x:c>
      <x:c r="AZ46" s="5" t="str">
        <x:v>20261021</x:v>
      </x:c>
      <x:c r="BA46" s="5" t="str">
        <x:v>-</x:v>
      </x:c>
      <x:c r="BB46" s="5" t="str">
        <x:v>508995668</x:v>
      </x:c>
      <x:c r="BC46" s="5" t="str">
        <x:v>201335</x:v>
      </x:c>
      <x:c r="BD46" s="5" t="str">
        <x:v>81</x:v>
      </x:c>
      <x:c r="BE46" s="5" t="str">
        <x:v>1</x:v>
      </x:c>
      <x:c r="BF46" s="5" t="str"/>
      <x:c r="BG46" s="5" t="str"/>
      <x:c r="BH46" s="5" t="str">
        <x:v>1</x:v>
      </x:c>
      <x:c r="BI46" s="5" t="str">
        <x:v>10002468</x:v>
      </x:c>
      <x:c r="BJ46" s="5" t="str">
        <x:v>10002136</x:v>
      </x:c>
      <x:c r="BK46" s="5" t="str">
        <x:v>c0ffc087062b9006a52bb39e16043a5e</x:v>
      </x:c>
      <x:c r="BL46" s="5" t="str">
        <x:v>0</x:v>
      </x:c>
      <x:c r="BM46" s="5" t="str">
        <x:v>5002685152</x:v>
      </x:c>
      <x:c r="BN46" s="5" t="str">
        <x:v>1</x:v>
      </x:c>
      <x:c r="BO46" s="5" t="str"/>
      <x:c r="BP46" s="5" t="str">
        <x:v>508995668_1793902084_7704750783006244868_1793902084_7704750783006244869</x:v>
      </x:c>
      <x:c r="BQ46" s="5" t="str">
        <x:v>1</x:v>
      </x:c>
      <x:c r="BR46" s="5" t="str">
        <x:v>31</x:v>
      </x:c>
      <x:c r="BS46" s="5" t="str">
        <x:v>225c4d4c</x:v>
      </x:c>
      <x:c r="BT46" s="5" t="str">
        <x:v>2026-11-08 01:21:02</x:v>
      </x:c>
      <x:c r="BU46" s="42" t="n">
        <x:f>M46-TODAY()</x:f>
        <x:v>2</x:v>
      </x:c>
    </x:row>
    <x:row r="47" ht="72" customHeight="1">
      <x:c r="A47" s="5" t="str">
        <x:v>-</x:v>
      </x:c>
      <x:c r="B47" s="8" t="n">
        <x:v>46331.57784722222</x:v>
      </x:c>
      <x:c r="C47" s="5" t="str">
        <x:v>TSLA</x:v>
      </x:c>
      <x:c r="D47" s="5" t="str">
        <x:v>未审核</x:v>
      </x:c>
      <x:c r="E47" s="7" t="str">
        <x:v>本轮抓取尚未通过逐条复核，按规则显示未审核</x:v>
      </x:c>
      <x:c r="F47" s="5" t="str">
        <x:v>TSLA 270319 400.00C</x:v>
      </x:c>
      <x:c r="G47" s="5" t="str">
        <x:v>主動買入</x:v>
      </x:c>
      <x:c r="H47" s="5" t="str">
        <x:v>📢 超級巨鯨大單 ($56.0M)</x:v>
      </x:c>
      <x:c r="I47" s="7" t="str">
        <x:v>-</x:v>
      </x:c>
      <x:c r="J47" s="5" t="str">
        <x:v>-</x:v>
      </x:c>
      <x:c r="K47" s="5" t="str">
        <x:v>未审核</x:v>
      </x:c>
      <x:c r="L47" s="5" t="str"/>
      <x:c r="M47" s="9" t="n">
        <x:v>46465</x:v>
      </x:c>
      <x:c r="N47" s="10" t="n">
        <x:v>131</x:v>
      </x:c>
      <x:c r="O47" s="10" t="n">
        <x:v>134</x:v>
      </x:c>
      <x:c r="P47" s="11" t="n">
        <x:v>400</x:v>
      </x:c>
      <x:c r="Q47" s="5" t="str">
        <x:v>Mid (中間價撮合)</x:v>
      </x:c>
      <x:c r="R47" s="11" t="n">
        <x:v>341.905</x:v>
      </x:c>
      <x:c r="S47" s="11" t="n">
        <x:v>2989000</x:v>
      </x:c>
      <x:c r="T47" s="11" t="str">
        <x:v>+∞</x:v>
      </x:c>
      <x:c r="U47" s="11" t="n">
        <x:v>20.57</x:v>
      </x:c>
      <x:c r="V47" s="11" t="n">
        <x:v>-2989000</x:v>
      </x:c>
      <x:c r="W47" s="11" t="str">
        <x:v>∞:1</x:v>
      </x:c>
      <x:c r="X47" s="5" t="str">
        <x:v>421.35</x:v>
      </x:c>
      <x:c r="Y47" s="11" t="n">
        <x:v>56000000</x:v>
      </x:c>
      <x:c r="Z47" s="11" t="n">
        <x:v>23.24</x:v>
      </x:c>
      <x:c r="AA47" s="7" t="str">
        <x:v>Single Leg Flow (普通單腿異動)</x:v>
      </x:c>
      <x:c r="AB47" s="7" t="str">
        <x:v>看多</x:v>
      </x:c>
      <x:c r="AC47" s="5" t="str">
        <x:v>-</x:v>
      </x:c>
      <x:c r="AD47" s="7" t="str">
        <x:v>Single Leg</x:v>
      </x:c>
      <x:c r="AE47" s="5" t="str">
        <x:v>多腿</x:v>
      </x:c>
      <x:c r="AF47" s="5" t="str">
        <x:v>Unconfirmed (常規未確認)</x:v>
      </x:c>
      <x:c r="AG47" s="5" t="str">
        <x:v>↑看多</x:v>
      </x:c>
      <x:c r="AH47" s="5" t="str">
        <x:v>現場交易</x:v>
      </x:c>
      <x:c r="AI47" s="5" t="str">
        <x:v>MLFT</x:v>
      </x:c>
      <x:c r="AJ47" s="10" t="n">
        <x:v>1400</x:v>
      </x:c>
      <x:c r="AK47" s="12" t="n">
        <x:v>21.35</x:v>
      </x:c>
      <x:c r="AL47" s="12" t="n">
        <x:v>20.3</x:v>
      </x:c>
      <x:c r="AM47" s="12" t="n">
        <x:v>21.45</x:v>
      </x:c>
      <x:c r="AN47" s="11" t="n">
        <x:v>16.991</x:v>
      </x:c>
      <x:c r="AO47" s="11" t="n">
        <x:v>47.264</x:v>
      </x:c>
      <x:c r="AP47" s="13" t="n">
        <x:v>0.362838</x:v>
      </x:c>
      <x:c r="AQ47" s="13" t="n">
        <x:v>0.00383</x:v>
      </x:c>
      <x:c r="AR47" s="13" t="n">
        <x:v>0.777273</x:v>
      </x:c>
      <x:c r="AS47" s="13" t="n">
        <x:v>-0.149079</x:v>
      </x:c>
      <x:c r="AT47" s="13" t="n">
        <x:v>0.37903</x:v>
      </x:c>
      <x:c r="AU47" s="10" t="n">
        <x:v>3888</x:v>
      </x:c>
      <x:c r="AV47" s="10" t="n">
        <x:v>5070</x:v>
      </x:c>
      <x:c r="AW47" s="14" t="n">
        <x:v>0.2761</x:v>
      </x:c>
      <x:c r="AX47" s="14" t="n">
        <x:v>0.76686</x:v>
      </x:c>
      <x:c r="AY47" s="5" t="str">
        <x:v>PHLX</x:v>
      </x:c>
      <x:c r="AZ47" s="5" t="str">
        <x:v>20261021</x:v>
      </x:c>
      <x:c r="BA47" s="5" t="str">
        <x:v>-</x:v>
      </x:c>
      <x:c r="BB47" s="5" t="str">
        <x:v>502972538</x:v>
      </x:c>
      <x:c r="BC47" s="5" t="str">
        <x:v>201335</x:v>
      </x:c>
      <x:c r="BD47" s="5" t="str">
        <x:v>81</x:v>
      </x:c>
      <x:c r="BE47" s="5" t="str">
        <x:v>4</x:v>
      </x:c>
      <x:c r="BF47" s="5" t="str">
        <x:v>MLFT</x:v>
      </x:c>
      <x:c r="BG47" s="5" t="str">
        <x:v>PHLX</x:v>
      </x:c>
      <x:c r="BH47" s="5" t="str">
        <x:v>2</x:v>
      </x:c>
      <x:c r="BI47" s="5" t="str">
        <x:v>10002468</x:v>
      </x:c>
      <x:c r="BJ47" s="5" t="str">
        <x:v>10002136</x:v>
      </x:c>
      <x:c r="BK47" s="5" t="str">
        <x:v>2230b3a425dbd9bdfa580ea7d929e929</x:v>
      </x:c>
      <x:c r="BL47" s="5" t="str">
        <x:v>0</x:v>
      </x:c>
      <x:c r="BM47" s="5" t="str">
        <x:v>5002684976</x:v>
      </x:c>
      <x:c r="BN47" s="5" t="str">
        <x:v>1</x:v>
      </x:c>
      <x:c r="BO47" s="5" t="str">
        <x:v>39</x:v>
      </x:c>
      <x:c r="BP47" s="5" t="str"/>
      <x:c r="BQ47" s="5" t="str">
        <x:v>0</x:v>
      </x:c>
      <x:c r="BR47" s="5" t="str">
        <x:v>39</x:v>
      </x:c>
      <x:c r="BS47" s="5" t="str">
        <x:v>225c4d4c</x:v>
      </x:c>
      <x:c r="BT47" s="5" t="str">
        <x:v>2026-11-08 01:21:02</x:v>
      </x:c>
      <x:c r="BU47" s="42" t="n">
        <x:f>M47-TODAY()</x:f>
        <x:v>132</x:v>
      </x:c>
    </x:row>
    <x:row r="48" ht="72" customHeight="1">
      <x:c r="A48" s="5" t="str">
        <x:v>-</x:v>
      </x:c>
      <x:c r="B48" s="8" t="n">
        <x:v>46331.57596064815</x:v>
      </x:c>
      <x:c r="C48" s="5" t="str">
        <x:v>TSLA</x:v>
      </x:c>
      <x:c r="D48" s="5" t="str">
        <x:v>未审核</x:v>
      </x:c>
      <x:c r="E48" s="7" t="str">
        <x:v>本轮抓取尚未通过逐条复核，按规则显示未审核</x:v>
      </x:c>
      <x:c r="F48" s="5" t="str">
        <x:v>TSLA 270319 400.00C</x:v>
      </x:c>
      <x:c r="G48" s="5" t="str">
        <x:v>主動買入</x:v>
      </x:c>
      <x:c r="H48" s="5" t="str">
        <x:v>📢 超級巨鯨大單 ($56.0M)</x:v>
      </x:c>
      <x:c r="I48" s="7" t="str">
        <x:v>-</x:v>
      </x:c>
      <x:c r="J48" s="5" t="str">
        <x:v>-</x:v>
      </x:c>
      <x:c r="K48" s="5" t="str">
        <x:v>未审核</x:v>
      </x:c>
      <x:c r="L48" s="5" t="str"/>
      <x:c r="M48" s="9" t="n">
        <x:v>46465</x:v>
      </x:c>
      <x:c r="N48" s="10" t="n">
        <x:v>131</x:v>
      </x:c>
      <x:c r="O48" s="10" t="n">
        <x:v>134</x:v>
      </x:c>
      <x:c r="P48" s="11" t="n">
        <x:v>400</x:v>
      </x:c>
      <x:c r="Q48" s="5" t="str">
        <x:v>Mid (中間價撮合)</x:v>
      </x:c>
      <x:c r="R48" s="11" t="n">
        <x:v>342.77</x:v>
      </x:c>
      <x:c r="S48" s="11" t="n">
        <x:v>3001600</x:v>
      </x:c>
      <x:c r="T48" s="11" t="str">
        <x:v>+∞</x:v>
      </x:c>
      <x:c r="U48" s="11" t="n">
        <x:v>20.72</x:v>
      </x:c>
      <x:c r="V48" s="11" t="n">
        <x:v>-3001600</x:v>
      </x:c>
      <x:c r="W48" s="11" t="str">
        <x:v>∞:1</x:v>
      </x:c>
      <x:c r="X48" s="5" t="str">
        <x:v>421.44</x:v>
      </x:c>
      <x:c r="Y48" s="11" t="n">
        <x:v>56000000</x:v>
      </x:c>
      <x:c r="Z48" s="11" t="n">
        <x:v>22.95</x:v>
      </x:c>
      <x:c r="AA48" s="7" t="str">
        <x:v>Single Leg Flow (普通單腿異動)</x:v>
      </x:c>
      <x:c r="AB48" s="7" t="str">
        <x:v>看多</x:v>
      </x:c>
      <x:c r="AC48" s="5" t="str">
        <x:v>-</x:v>
      </x:c>
      <x:c r="AD48" s="7" t="str">
        <x:v>Single Leg</x:v>
      </x:c>
      <x:c r="AE48" s="5" t="str">
        <x:v>多腿</x:v>
      </x:c>
      <x:c r="AF48" s="5" t="str">
        <x:v>Unconfirmed (常規未確認)</x:v>
      </x:c>
      <x:c r="AG48" s="5" t="str">
        <x:v>↑看多</x:v>
      </x:c>
      <x:c r="AH48" s="5" t="str">
        <x:v>現場交易</x:v>
      </x:c>
      <x:c r="AI48" s="5" t="str">
        <x:v>MLFT</x:v>
      </x:c>
      <x:c r="AJ48" s="10" t="n">
        <x:v>1400</x:v>
      </x:c>
      <x:c r="AK48" s="12" t="n">
        <x:v>21.44</x:v>
      </x:c>
      <x:c r="AL48" s="12" t="n">
        <x:v>20.3</x:v>
      </x:c>
      <x:c r="AM48" s="12" t="n">
        <x:v>21.55</x:v>
      </x:c>
      <x:c r="AN48" s="11" t="n">
        <x:v>16.696</x:v>
      </x:c>
      <x:c r="AO48" s="11" t="n">
        <x:v>47.003</x:v>
      </x:c>
      <x:c r="AP48" s="13" t="n">
        <x:v>0.363399</x:v>
      </x:c>
      <x:c r="AQ48" s="13" t="n">
        <x:v>0.003848</x:v>
      </x:c>
      <x:c r="AR48" s="13" t="n">
        <x:v>0.778803</x:v>
      </x:c>
      <x:c r="AS48" s="13" t="n">
        <x:v>-0.148632</x:v>
      </x:c>
      <x:c r="AT48" s="13" t="n">
        <x:v>0.380489</x:v>
      </x:c>
      <x:c r="AU48" s="10" t="n">
        <x:v>2488</x:v>
      </x:c>
      <x:c r="AV48" s="10" t="n">
        <x:v>5070</x:v>
      </x:c>
      <x:c r="AW48" s="14" t="n">
        <x:v>0.2761</x:v>
      </x:c>
      <x:c r="AX48" s="14" t="n">
        <x:v>0.49072</x:v>
      </x:c>
      <x:c r="AY48" s="5" t="str">
        <x:v>PHLX</x:v>
      </x:c>
      <x:c r="AZ48" s="5" t="str">
        <x:v>20261021</x:v>
      </x:c>
      <x:c r="BA48" s="5" t="str">
        <x:v>-</x:v>
      </x:c>
      <x:c r="BB48" s="5" t="str">
        <x:v>502972538</x:v>
      </x:c>
      <x:c r="BC48" s="5" t="str">
        <x:v>201335</x:v>
      </x:c>
      <x:c r="BD48" s="5" t="str">
        <x:v>81</x:v>
      </x:c>
      <x:c r="BE48" s="5" t="str">
        <x:v>4</x:v>
      </x:c>
      <x:c r="BF48" s="5" t="str">
        <x:v>MLFT</x:v>
      </x:c>
      <x:c r="BG48" s="5" t="str">
        <x:v>PHLX</x:v>
      </x:c>
      <x:c r="BH48" s="5" t="str">
        <x:v>2</x:v>
      </x:c>
      <x:c r="BI48" s="5" t="str">
        <x:v>10002468</x:v>
      </x:c>
      <x:c r="BJ48" s="5" t="str">
        <x:v>10002136</x:v>
      </x:c>
      <x:c r="BK48" s="5" t="str">
        <x:v>5b305c2c1c3eed1d5e7b4dee98db89fe</x:v>
      </x:c>
      <x:c r="BL48" s="5" t="str">
        <x:v>0</x:v>
      </x:c>
      <x:c r="BM48" s="5" t="str">
        <x:v>5002684950</x:v>
      </x:c>
      <x:c r="BN48" s="5" t="str">
        <x:v>1</x:v>
      </x:c>
      <x:c r="BO48" s="5" t="str">
        <x:v>39</x:v>
      </x:c>
      <x:c r="BP48" s="5" t="str"/>
      <x:c r="BQ48" s="5" t="str">
        <x:v>0</x:v>
      </x:c>
      <x:c r="BR48" s="5" t="str">
        <x:v>39</x:v>
      </x:c>
      <x:c r="BS48" s="5" t="str">
        <x:v>225c4d4c</x:v>
      </x:c>
      <x:c r="BT48" s="5" t="str">
        <x:v>2026-11-08 01:21:02</x:v>
      </x:c>
      <x:c r="BU48" s="42" t="n">
        <x:f>M48-TODAY()</x:f>
        <x:v>132</x:v>
      </x:c>
    </x:row>
    <x:row r="49" ht="72" customHeight="1">
      <x:c r="A49" s="5" t="str">
        <x:v>-</x:v>
      </x:c>
      <x:c r="B49" s="8" t="n">
        <x:v>46331.57056712963</x:v>
      </x:c>
      <x:c r="C49" s="5" t="str">
        <x:v>TSLA</x:v>
      </x:c>
      <x:c r="D49" s="5" t="str">
        <x:v>未审核</x:v>
      </x:c>
      <x:c r="E49" s="7" t="str">
        <x:v>本轮抓取尚未通过逐条复核，按规则显示未审核</x:v>
      </x:c>
      <x:c r="F49" s="5" t="str">
        <x:v>TSLA 270115 390.00C</x:v>
      </x:c>
      <x:c r="G49" s="5" t="str">
        <x:v>主動買入</x:v>
      </x:c>
      <x:c r="H49" s="5" t="str">
        <x:v>⭐ 大額主力異動 ($39.0M)</x:v>
      </x:c>
      <x:c r="I49" s="7" t="str">
        <x:v>-</x:v>
      </x:c>
      <x:c r="J49" s="5" t="str">
        <x:v>-</x:v>
      </x:c>
      <x:c r="K49" s="5" t="str">
        <x:v>未审核</x:v>
      </x:c>
      <x:c r="L49" s="5" t="str"/>
      <x:c r="M49" s="9" t="n">
        <x:v>46402</x:v>
      </x:c>
      <x:c r="N49" s="10" t="n">
        <x:v>69</x:v>
      </x:c>
      <x:c r="O49" s="10" t="n">
        <x:v>71</x:v>
      </x:c>
      <x:c r="P49" s="11" t="n">
        <x:v>390</x:v>
      </x:c>
      <x:c r="Q49" s="5" t="str">
        <x:v>Mid (中間價撮合)</x:v>
      </x:c>
      <x:c r="R49" s="11" t="n">
        <x:v>341.6811</x:v>
      </x:c>
      <x:c r="S49" s="11" t="n">
        <x:v>1280000</x:v>
      </x:c>
      <x:c r="T49" s="11" t="str">
        <x:v>+∞</x:v>
      </x:c>
      <x:c r="U49" s="11" t="n">
        <x:v>19.44</x:v>
      </x:c>
      <x:c r="V49" s="11" t="n">
        <x:v>-1280000</x:v>
      </x:c>
      <x:c r="W49" s="11" t="str">
        <x:v>∞:1</x:v>
      </x:c>
      <x:c r="X49" s="5" t="str">
        <x:v>402.80</x:v>
      </x:c>
      <x:c r="Y49" s="11" t="n">
        <x:v>39000000</x:v>
      </x:c>
      <x:c r="Z49" s="11" t="n">
        <x:v>17.89</x:v>
      </x:c>
      <x:c r="AA49" s="7" t="str">
        <x:v>Single Leg Flow (普通單腿異動)</x:v>
      </x:c>
      <x:c r="AB49" s="7" t="str">
        <x:v>看多</x:v>
      </x:c>
      <x:c r="AC49" s="5" t="str">
        <x:v>-</x:v>
      </x:c>
      <x:c r="AD49" s="7" t="str">
        <x:v>Single Leg</x:v>
      </x:c>
      <x:c r="AE49" s="5" t="str">
        <x:v>單腿</x:v>
      </x:c>
      <x:c r="AF49" s="5" t="str">
        <x:v>Unconfirmed (常規未確認)</x:v>
      </x:c>
      <x:c r="AG49" s="5" t="str">
        <x:v>↑看多</x:v>
      </x:c>
      <x:c r="AH49" s="5" t="str">
        <x:v>交叉交易</x:v>
      </x:c>
      <x:c r="AI49" s="5" t="str">
        <x:v>SLCN</x:v>
      </x:c>
      <x:c r="AJ49" s="10" t="n">
        <x:v>1000</x:v>
      </x:c>
      <x:c r="AK49" s="12" t="n">
        <x:v>12.8</x:v>
      </x:c>
      <x:c r="AL49" s="12" t="n">
        <x:v>12.3</x:v>
      </x:c>
      <x:c r="AM49" s="12" t="n">
        <x:v>13.05</x:v>
      </x:c>
      <x:c r="AN49" s="11" t="n">
        <x:v>14.141</x:v>
      </x:c>
      <x:c r="AO49" s="11" t="n">
        <x:v>46.865</x:v>
      </x:c>
      <x:c r="AP49" s="13" t="n">
        <x:v>0.310143</x:v>
      </x:c>
      <x:c r="AQ49" s="13" t="n">
        <x:v>0.00499</x:v>
      </x:c>
      <x:c r="AR49" s="13" t="n">
        <x:v>0.53234</x:v>
      </x:c>
      <x:c r="AS49" s="13" t="n">
        <x:v>-0.186469</x:v>
      </x:c>
      <x:c r="AT49" s="13" t="n">
        <x:v>0.181885</x:v>
      </x:c>
      <x:c r="AU49" s="10" t="n">
        <x:v>1549</x:v>
      </x:c>
      <x:c r="AV49" s="10" t="n">
        <x:v>6682</x:v>
      </x:c>
      <x:c r="AW49" s="14" t="n">
        <x:v>0.1497</x:v>
      </x:c>
      <x:c r="AX49" s="14" t="n">
        <x:v>0.23181</x:v>
      </x:c>
      <x:c r="AY49" s="5" t="str">
        <x:v>ARCA</x:v>
      </x:c>
      <x:c r="AZ49" s="5" t="str">
        <x:v>20261021</x:v>
      </x:c>
      <x:c r="BA49" s="5" t="str">
        <x:v>-</x:v>
      </x:c>
      <x:c r="BB49" s="5" t="str">
        <x:v>500755846</x:v>
      </x:c>
      <x:c r="BC49" s="5" t="str">
        <x:v>201335</x:v>
      </x:c>
      <x:c r="BD49" s="5" t="str">
        <x:v>81</x:v>
      </x:c>
      <x:c r="BE49" s="5" t="str">
        <x:v>2</x:v>
      </x:c>
      <x:c r="BF49" s="5" t="str">
        <x:v>SLCN</x:v>
      </x:c>
      <x:c r="BG49" s="5" t="str">
        <x:v>ARCA</x:v>
      </x:c>
      <x:c r="BH49" s="5" t="str">
        <x:v>2</x:v>
      </x:c>
      <x:c r="BI49" s="5" t="str">
        <x:v>10002468</x:v>
      </x:c>
      <x:c r="BJ49" s="5" t="str">
        <x:v>10002136</x:v>
      </x:c>
      <x:c r="BK49" s="5" t="str">
        <x:v>a0058673b2b56658ec79f644be8e8e44</x:v>
      </x:c>
      <x:c r="BL49" s="5" t="str">
        <x:v>0</x:v>
      </x:c>
      <x:c r="BM49" s="5" t="str">
        <x:v>5002684878</x:v>
      </x:c>
      <x:c r="BN49" s="5" t="str">
        <x:v>1</x:v>
      </x:c>
      <x:c r="BO49" s="5" t="str">
        <x:v>34</x:v>
      </x:c>
      <x:c r="BP49" s="5" t="str"/>
      <x:c r="BQ49" s="5" t="str">
        <x:v>0</x:v>
      </x:c>
      <x:c r="BR49" s="5" t="str">
        <x:v>34</x:v>
      </x:c>
      <x:c r="BS49" s="5" t="str">
        <x:v>225c4d4c</x:v>
      </x:c>
      <x:c r="BT49" s="5" t="str">
        <x:v>2026-11-08 01:21:02</x:v>
      </x:c>
      <x:c r="BU49" s="42" t="n">
        <x:f>M49-TODAY()</x:f>
        <x:v>69</x:v>
      </x:c>
    </x:row>
    <x:row r="50" ht="72" customHeight="1">
      <x:c r="A50" s="5" t="str">
        <x:v>-</x:v>
      </x:c>
      <x:c r="B50" s="8" t="n">
        <x:v>46331.54956018519</x:v>
      </x:c>
      <x:c r="C50" s="5" t="str">
        <x:v>TSLA</x:v>
      </x:c>
      <x:c r="D50" s="5" t="str">
        <x:v>未审核</x:v>
      </x:c>
      <x:c r="E50" s="7" t="str">
        <x:v>本轮抓取尚未通过逐条复核，按规则显示未审核</x:v>
      </x:c>
      <x:c r="F50" s="5" t="str">
        <x:v>TSLA 261204 450.00C</x:v>
      </x:c>
      <x:c r="G50" s="5" t="str">
        <x:v>主動賣出</x:v>
      </x:c>
      <x:c r="H50" s="5" t="str">
        <x:v>📢 超級巨鯨大單 ($63.2M)</x:v>
      </x:c>
      <x:c r="I50" s="7" t="str">
        <x:v>-</x:v>
      </x:c>
      <x:c r="J50" s="5" t="str">
        <x:v>-</x:v>
      </x:c>
      <x:c r="K50" s="5" t="str">
        <x:v>未审核</x:v>
      </x:c>
      <x:c r="L50" s="5" t="str"/>
      <x:c r="M50" s="9" t="n">
        <x:v>46360</x:v>
      </x:c>
      <x:c r="N50" s="10" t="n">
        <x:v>27</x:v>
      </x:c>
      <x:c r="O50" s="10" t="n">
        <x:v>29</x:v>
      </x:c>
      <x:c r="P50" s="11" t="n">
        <x:v>450</x:v>
      </x:c>
      <x:c r="Q50" s="5" t="str">
        <x:v>At Bid (買一主動賣)</x:v>
      </x:c>
      <x:c r="R50" s="11" t="n">
        <x:v>343.15</x:v>
      </x:c>
      <x:c r="S50" s="11" t="n">
        <x:v>120830</x:v>
      </x:c>
      <x:c r="T50" s="11" t="n">
        <x:v>120830</x:v>
      </x:c>
      <x:c r="U50" s="11" t="n">
        <x:v>97.03</x:v>
      </x:c>
      <x:c r="V50" s="11" t="str">
        <x:v>-∞</x:v>
      </x:c>
      <x:c r="W50" s="11" t="str">
        <x:v>1:∞</x:v>
      </x:c>
      <x:c r="X50" s="5" t="str">
        <x:v>450.86</x:v>
      </x:c>
      <x:c r="Y50" s="11" t="n">
        <x:v>63225000</x:v>
      </x:c>
      <x:c r="Z50" s="11" t="n">
        <x:v>31.39</x:v>
      </x:c>
      <x:c r="AA50" s="7" t="str">
        <x:v>Naked Call Selling (高位阻力壓制)</x:v>
      </x:c>
      <x:c r="AB50" s="7" t="str">
        <x:v>看平偏空</x:v>
      </x:c>
      <x:c r="AC50" s="5" t="str">
        <x:v>-</x:v>
      </x:c>
      <x:c r="AD50" s="7" t="str">
        <x:v>Single Leg</x:v>
      </x:c>
      <x:c r="AE50" s="5" t="str">
        <x:v>單腿</x:v>
      </x:c>
      <x:c r="AF50" s="5" t="str">
        <x:v>CumVol Breakout (累計突破開倉)</x:v>
      </x:c>
      <x:c r="AG50" s="5" t="str">
        <x:v>↓看空</x:v>
      </x:c>
      <x:c r="AH50" s="5" t="str">
        <x:v>普通成交</x:v>
      </x:c>
      <x:c r="AI50" s="5" t="str">
        <x:v>AUTO</x:v>
      </x:c>
      <x:c r="AJ50" s="10" t="n">
        <x:v>1405</x:v>
      </x:c>
      <x:c r="AK50" s="12" t="n">
        <x:v>0.86</x:v>
      </x:c>
      <x:c r="AL50" s="12" t="n">
        <x:v>0.86</x:v>
      </x:c>
      <x:c r="AM50" s="12" t="n">
        <x:v>0.95</x:v>
      </x:c>
      <x:c r="AN50" s="11" t="n">
        <x:v>31.137</x:v>
      </x:c>
      <x:c r="AO50" s="11" t="n">
        <x:v>52.858</x:v>
      </x:c>
      <x:c r="AP50" s="13" t="n">
        <x:v>0.044941</x:v>
      </x:c>
      <x:c r="AQ50" s="13" t="n">
        <x:v>0.001841</x:v>
      </x:c>
      <x:c r="AR50" s="13" t="n">
        <x:v>0.092142</x:v>
      </x:c>
      <x:c r="AS50" s="13" t="n">
        <x:v>-0.083507</x:v>
      </x:c>
      <x:c r="AT50" s="13" t="n">
        <x:v>0.011644</x:v>
      </x:c>
      <x:c r="AU50" s="10" t="n">
        <x:v>2646</x:v>
      </x:c>
      <x:c r="AV50" s="10" t="n">
        <x:v>1545</x:v>
      </x:c>
      <x:c r="AW50" s="14" t="n">
        <x:v>0.9094</x:v>
      </x:c>
      <x:c r="AX50" s="14" t="n">
        <x:v>1.71262</x:v>
      </x:c>
      <x:c r="AY50" s="5" t="str">
        <x:v>BOX,EDGX,MIAX,ARCA,MPRL,#38,BZX,MEMX,#42</x:v>
      </x:c>
      <x:c r="AZ50" s="5" t="str">
        <x:v>20261021</x:v>
      </x:c>
      <x:c r="BA50" s="5" t="str">
        <x:v>-</x:v>
      </x:c>
      <x:c r="BB50" s="5" t="str">
        <x:v>508916952</x:v>
      </x:c>
      <x:c r="BC50" s="5" t="str">
        <x:v>201335</x:v>
      </x:c>
      <x:c r="BD50" s="5" t="str">
        <x:v>81</x:v>
      </x:c>
      <x:c r="BE50" s="5" t="str">
        <x:v>0</x:v>
      </x:c>
      <x:c r="BF50" s="5" t="str"/>
      <x:c r="BG50" s="5" t="str"/>
      <x:c r="BH50" s="5" t="str">
        <x:v>1</x:v>
      </x:c>
      <x:c r="BI50" s="5" t="str">
        <x:v>10002468</x:v>
      </x:c>
      <x:c r="BJ50" s="5" t="str">
        <x:v>10002136</x:v>
      </x:c>
      <x:c r="BK50" s="5" t="str">
        <x:v>f65a1679c08858b909dcc0861dd55642</x:v>
      </x:c>
      <x:c r="BL50" s="5" t="str">
        <x:v>0</x:v>
      </x:c>
      <x:c r="BM50" s="5" t="str">
        <x:v>5002684652</x:v>
      </x:c>
      <x:c r="BN50" s="5" t="str">
        <x:v>1</x:v>
      </x:c>
      <x:c r="BO50" s="5" t="str"/>
      <x:c r="BP50" s="5" t="str">
        <x:v>508916952_1793898682_7704736171527503874_1793898682_7704736171527503886</x:v>
      </x:c>
      <x:c r="BQ50" s="5" t="str">
        <x:v>1</x:v>
      </x:c>
      <x:c r="BR50" s="5" t="str">
        <x:v>26</x:v>
      </x:c>
      <x:c r="BS50" s="5" t="str">
        <x:v>225c4d4c</x:v>
      </x:c>
      <x:c r="BT50" s="5" t="str">
        <x:v>2026-11-08 01:21:02</x:v>
      </x:c>
      <x:c r="BU50" s="42" t="n">
        <x:f>M50-TODAY()</x:f>
        <x:v>27</x:v>
      </x:c>
    </x:row>
    <x:row r="51" ht="72" customHeight="1">
      <x:c r="A51" s="5" t="str">
        <x:v>-</x:v>
      </x:c>
      <x:c r="B51" s="8" t="n">
        <x:v>46331.515648148146</x:v>
      </x:c>
      <x:c r="C51" s="5" t="str">
        <x:v>TSLA</x:v>
      </x:c>
      <x:c r="D51" s="5" t="str">
        <x:v>未审核</x:v>
      </x:c>
      <x:c r="E51" s="7" t="str">
        <x:v>本轮抓取尚未通过逐条复核，按规则显示未审核</x:v>
      </x:c>
      <x:c r="F51" s="5" t="str">
        <x:v>TSLA 261106 375.00C</x:v>
      </x:c>
      <x:c r="G51" s="5" t="str">
        <x:v>主動買入</x:v>
      </x:c>
      <x:c r="H51" s="5" t="str">
        <x:v>📢 超級巨鯨大單 ($54.8M)</x:v>
      </x:c>
      <x:c r="I51" s="7" t="str">
        <x:v>-</x:v>
      </x:c>
      <x:c r="J51" s="5" t="str">
        <x:v>-</x:v>
      </x:c>
      <x:c r="K51" s="5" t="str">
        <x:v>未审核</x:v>
      </x:c>
      <x:c r="L51" s="5" t="str"/>
      <x:c r="M51" s="9" t="n">
        <x:v>46332</x:v>
      </x:c>
      <x:c r="N51" s="10" t="n">
        <x:v>-1</x:v>
      </x:c>
      <x:c r="O51" s="10" t="n">
        <x:v>1</x:v>
      </x:c>
      <x:c r="P51" s="11" t="n">
        <x:v>375</x:v>
      </x:c>
      <x:c r="Q51" s="5" t="str">
        <x:v>At Ask (賣一主動買)</x:v>
      </x:c>
      <x:c r="R51" s="11" t="n">
        <x:v>349.945</x:v>
      </x:c>
      <x:c r="S51" s="11" t="n">
        <x:v>111112</x:v>
      </x:c>
      <x:c r="T51" s="11" t="str">
        <x:v>+∞</x:v>
      </x:c>
      <x:c r="U51" s="11" t="n">
        <x:v>6.06</x:v>
      </x:c>
      <x:c r="V51" s="11" t="n">
        <x:v>-111112</x:v>
      </x:c>
      <x:c r="W51" s="11" t="str">
        <x:v>∞:1</x:v>
      </x:c>
      <x:c r="X51" s="5" t="str">
        <x:v>375.76</x:v>
      </x:c>
      <x:c r="Y51" s="11" t="n">
        <x:v>54825000</x:v>
      </x:c>
      <x:c r="Z51" s="11" t="n">
        <x:v>7.38</x:v>
      </x:c>
      <x:c r="AA51" s="7" t="str">
        <x:v>Single Leg Flow (普通單腿異動)</x:v>
      </x:c>
      <x:c r="AB51" s="7" t="str">
        <x:v>看多</x:v>
      </x:c>
      <x:c r="AC51" s="5" t="str">
        <x:v>-</x:v>
      </x:c>
      <x:c r="AD51" s="7" t="str">
        <x:v>Single Leg</x:v>
      </x:c>
      <x:c r="AE51" s="5" t="str">
        <x:v>單腿</x:v>
      </x:c>
      <x:c r="AF51" s="5" t="str">
        <x:v>CumVol Breakout (累計突破開倉)</x:v>
      </x:c>
      <x:c r="AG51" s="5" t="str">
        <x:v>↑看多</x:v>
      </x:c>
      <x:c r="AH51" s="5" t="str">
        <x:v>普通成交</x:v>
      </x:c>
      <x:c r="AI51" s="5" t="str">
        <x:v>AUTO</x:v>
      </x:c>
      <x:c r="AJ51" s="10" t="n">
        <x:v>1462</x:v>
      </x:c>
      <x:c r="AK51" s="12" t="n">
        <x:v>0.76</x:v>
      </x:c>
      <x:c r="AL51" s="12" t="n">
        <x:v>0.74</x:v>
      </x:c>
      <x:c r="AM51" s="12" t="n">
        <x:v>0.76</x:v>
      </x:c>
      <x:c r="AN51" s="11" t="n">
        <x:v>7.159</x:v>
      </x:c>
      <x:c r="AO51" s="11" t="n">
        <x:v>88.921</x:v>
      </x:c>
      <x:c r="AP51" s="13" t="n">
        <x:v>0.084382</x:v>
      </x:c>
      <x:c r="AQ51" s="13" t="n">
        <x:v>0.008678</x:v>
      </x:c>
      <x:c r="AR51" s="13" t="n">
        <x:v>0.031035</x:v>
      </x:c>
      <x:c r="AS51" s="13" t="n">
        <x:v>-0.674349</x:v>
      </x:c>
      <x:c r="AT51" s="13" t="n">
        <x:v>0.00095</x:v>
      </x:c>
      <x:c r="AU51" s="10" t="n">
        <x:v>20651</x:v>
      </x:c>
      <x:c r="AV51" s="10" t="n">
        <x:v>1880</x:v>
      </x:c>
      <x:c r="AW51" s="14" t="n">
        <x:v>0.7777</x:v>
      </x:c>
      <x:c r="AX51" s="14" t="n">
        <x:v>10.98457</x:v>
      </x:c>
      <x:c r="AY51" s="5" t="str">
        <x:v>MIAX</x:v>
      </x:c>
      <x:c r="AZ51" s="5" t="str">
        <x:v>20261021</x:v>
      </x:c>
      <x:c r="BA51" s="5" t="str">
        <x:v>-</x:v>
      </x:c>
      <x:c r="BB51" s="5" t="str">
        <x:v>508336866</x:v>
      </x:c>
      <x:c r="BC51" s="5" t="str">
        <x:v>201335</x:v>
      </x:c>
      <x:c r="BD51" s="5" t="str">
        <x:v>81</x:v>
      </x:c>
      <x:c r="BE51" s="5" t="str">
        <x:v>0</x:v>
      </x:c>
      <x:c r="BF51" s="5" t="str">
        <x:v>AUTO</x:v>
      </x:c>
      <x:c r="BG51" s="5" t="str">
        <x:v>MIAX</x:v>
      </x:c>
      <x:c r="BH51" s="5" t="str">
        <x:v>2</x:v>
      </x:c>
      <x:c r="BI51" s="5" t="str">
        <x:v>10002468</x:v>
      </x:c>
      <x:c r="BJ51" s="5" t="str">
        <x:v>10002136</x:v>
      </x:c>
      <x:c r="BK51" s="5" t="str">
        <x:v>32fbf4f910356a724704b0f5ea59519c</x:v>
      </x:c>
      <x:c r="BL51" s="5" t="str">
        <x:v>0</x:v>
      </x:c>
      <x:c r="BM51" s="5" t="str">
        <x:v>5002684030</x:v>
      </x:c>
      <x:c r="BN51" s="5" t="str">
        <x:v>1</x:v>
      </x:c>
      <x:c r="BO51" s="5" t="str">
        <x:v>33</x:v>
      </x:c>
      <x:c r="BP51" s="5" t="str"/>
      <x:c r="BQ51" s="5" t="str">
        <x:v>0</x:v>
      </x:c>
      <x:c r="BR51" s="5" t="str">
        <x:v>33</x:v>
      </x:c>
      <x:c r="BS51" s="5" t="str">
        <x:v>225c4d4c</x:v>
      </x:c>
      <x:c r="BT51" s="5" t="str">
        <x:v>2026-11-08 01:21:02</x:v>
      </x:c>
      <x:c r="BU51" s="42" t="n">
        <x:f>M51-TODAY()</x:f>
        <x:v>-1</x:v>
      </x:c>
    </x:row>
    <x:row r="52" ht="72" customHeight="1">
      <x:c r="A52" s="5" t="str">
        <x:v>-</x:v>
      </x:c>
      <x:c r="B52" s="8" t="n">
        <x:v>46331.50743055555</x:v>
      </x:c>
      <x:c r="C52" s="5" t="str">
        <x:v>TSLA</x:v>
      </x:c>
      <x:c r="D52" s="5" t="str">
        <x:v>未审核</x:v>
      </x:c>
      <x:c r="E52" s="7" t="str">
        <x:v>本轮抓取尚未通过逐条复核，按规则显示未审核</x:v>
      </x:c>
      <x:c r="F52" s="5" t="str">
        <x:v>TSLA 261106 360.00C</x:v>
      </x:c>
      <x:c r="G52" s="5" t="str">
        <x:v>主動買入</x:v>
      </x:c>
      <x:c r="H52" s="5" t="str">
        <x:v>🔥 巨額確定開倉 ($44.9M)</x:v>
      </x:c>
      <x:c r="I52" s="7" t="str">
        <x:v>-</x:v>
      </x:c>
      <x:c r="J52" s="5" t="str">
        <x:v>-</x:v>
      </x:c>
      <x:c r="K52" s="5" t="str">
        <x:v>未审核</x:v>
      </x:c>
      <x:c r="L52" s="5" t="str"/>
      <x:c r="M52" s="9" t="n">
        <x:v>46332</x:v>
      </x:c>
      <x:c r="N52" s="10" t="n">
        <x:v>-1</x:v>
      </x:c>
      <x:c r="O52" s="10" t="n">
        <x:v>1</x:v>
      </x:c>
      <x:c r="P52" s="11" t="n">
        <x:v>360</x:v>
      </x:c>
      <x:c r="Q52" s="5" t="str">
        <x:v>Mid (中間價撮合)</x:v>
      </x:c>
      <x:c r="R52" s="11" t="n">
        <x:v>346.165</x:v>
      </x:c>
      <x:c r="S52" s="11" t="n">
        <x:v>305667</x:v>
      </x:c>
      <x:c r="T52" s="11" t="str">
        <x:v>+∞</x:v>
      </x:c>
      <x:c r="U52" s="11" t="n">
        <x:v>18.79</x:v>
      </x:c>
      <x:c r="V52" s="11" t="n">
        <x:v>-305667.02</x:v>
      </x:c>
      <x:c r="W52" s="11" t="str">
        <x:v>∞:1</x:v>
      </x:c>
      <x:c r="X52" s="5" t="str">
        <x:v>362.45</x:v>
      </x:c>
      <x:c r="Y52" s="11" t="n">
        <x:v>44928000</x:v>
      </x:c>
      <x:c r="Z52" s="11" t="n">
        <x:v>4.7</x:v>
      </x:c>
      <x:c r="AA52" s="7" t="str">
        <x:v>Single Leg Flow (普通單腿異動)</x:v>
      </x:c>
      <x:c r="AB52" s="7" t="str">
        <x:v>看多</x:v>
      </x:c>
      <x:c r="AC52" s="5" t="str">
        <x:v>-</x:v>
      </x:c>
      <x:c r="AD52" s="7" t="str">
        <x:v>Single Leg</x:v>
      </x:c>
      <x:c r="AE52" s="5" t="str">
        <x:v>單腿</x:v>
      </x:c>
      <x:c r="AF52" s="5" t="str">
        <x:v>Guaranteed Open (確定性開倉)</x:v>
      </x:c>
      <x:c r="AG52" s="5" t="str">
        <x:v>↑看多</x:v>
      </x:c>
      <x:c r="AH52" s="5" t="str">
        <x:v>普通成交</x:v>
      </x:c>
      <x:c r="AI52" s="5" t="str">
        <x:v>AUTO</x:v>
      </x:c>
      <x:c r="AJ52" s="10" t="n">
        <x:v>1248</x:v>
      </x:c>
      <x:c r="AK52" s="12" t="n">
        <x:v>2.449255</x:v>
      </x:c>
      <x:c r="AL52" s="12" t="n">
        <x:v>2.39</x:v>
      </x:c>
      <x:c r="AM52" s="12" t="n">
        <x:v>2.5</x:v>
      </x:c>
      <x:c r="AN52" s="11" t="n">
        <x:v>3.996</x:v>
      </x:c>
      <x:c r="AO52" s="11" t="n">
        <x:v>102.024</x:v>
      </x:c>
      <x:c r="AP52" s="13" t="n">
        <x:v>0.210435</x:v>
      </x:c>
      <x:c r="AQ52" s="13" t="n">
        <x:v>0.014321</x:v>
      </x:c>
      <x:c r="AR52" s="13" t="n">
        <x:v>0.056985</x:v>
      </x:c>
      <x:c r="AS52" s="13" t="n">
        <x:v>-2.26156</x:v>
      </x:c>
      <x:c r="AT52" s="13" t="n">
        <x:v>0.002317</x:v>
      </x:c>
      <x:c r="AU52" s="10" t="n">
        <x:v>26020</x:v>
      </x:c>
      <x:c r="AV52" s="10" t="n">
        <x:v>599</x:v>
      </x:c>
      <x:c r="AW52" s="14" t="n">
        <x:v>2.0835</x:v>
      </x:c>
      <x:c r="AX52" s="14" t="n">
        <x:v>43.43906</x:v>
      </x:c>
      <x:c r="AY52" s="5" t="str">
        <x:v>CBOE,#30,MPRL,NSDQ</x:v>
      </x:c>
      <x:c r="AZ52" s="5" t="str">
        <x:v>20261021</x:v>
      </x:c>
      <x:c r="BA52" s="5" t="str">
        <x:v>-</x:v>
      </x:c>
      <x:c r="BB52" s="5" t="str">
        <x:v>508339746</x:v>
      </x:c>
      <x:c r="BC52" s="5" t="str">
        <x:v>201335</x:v>
      </x:c>
      <x:c r="BD52" s="5" t="str">
        <x:v>81</x:v>
      </x:c>
      <x:c r="BE52" s="5" t="str">
        <x:v>0</x:v>
      </x:c>
      <x:c r="BF52" s="5" t="str"/>
      <x:c r="BG52" s="5" t="str"/>
      <x:c r="BH52" s="5" t="str">
        <x:v>2</x:v>
      </x:c>
      <x:c r="BI52" s="5" t="str">
        <x:v>10002468</x:v>
      </x:c>
      <x:c r="BJ52" s="5" t="str">
        <x:v>10002136</x:v>
      </x:c>
      <x:c r="BK52" s="5" t="str">
        <x:v>a0d2864f3bc9104b1d857318788e8f3e</x:v>
      </x:c>
      <x:c r="BL52" s="5" t="str">
        <x:v>0</x:v>
      </x:c>
      <x:c r="BM52" s="5" t="str">
        <x:v>5002683830</x:v>
      </x:c>
      <x:c r="BN52" s="5" t="str">
        <x:v>1</x:v>
      </x:c>
      <x:c r="BO52" s="5" t="str"/>
      <x:c r="BP52" s="5" t="str">
        <x:v>508339746_1793895042_7704720537846546433_1793895042_7704720537846546437</x:v>
      </x:c>
      <x:c r="BQ52" s="5" t="str">
        <x:v>1</x:v>
      </x:c>
      <x:c r="BR52" s="5" t="str">
        <x:v>27</x:v>
      </x:c>
      <x:c r="BS52" s="5" t="str">
        <x:v>225c4d4c</x:v>
      </x:c>
      <x:c r="BT52" s="5" t="str">
        <x:v>2026-11-08 01:21:02</x:v>
      </x:c>
      <x:c r="BU52" s="42" t="n">
        <x:f>M52-TODAY()</x:f>
        <x:v>-1</x:v>
      </x:c>
    </x:row>
    <x:row r="53" ht="72" customHeight="1">
      <x:c r="A53" s="5" t="str">
        <x:v>-</x:v>
      </x:c>
      <x:c r="B53" s="8" t="n">
        <x:v>46331.49543981482</x:v>
      </x:c>
      <x:c r="C53" s="5" t="str">
        <x:v>TSLA</x:v>
      </x:c>
      <x:c r="D53" s="5" t="str">
        <x:v>未审核</x:v>
      </x:c>
      <x:c r="E53" s="7" t="str">
        <x:v>本轮抓取尚未通过逐条复核，按规则显示未审核</x:v>
      </x:c>
      <x:c r="F53" s="5" t="str">
        <x:v>TSLA 270319 420.00C</x:v>
      </x:c>
      <x:c r="G53" s="5" t="str">
        <x:v>主動賣出</x:v>
      </x:c>
      <x:c r="H53" s="5" t="str">
        <x:v>📢 超級巨鯨大單 ($105.0M)</x:v>
      </x:c>
      <x:c r="I53" s="7" t="str">
        <x:v>-</x:v>
      </x:c>
      <x:c r="J53" s="5" t="str">
        <x:v>-</x:v>
      </x:c>
      <x:c r="K53" s="5" t="str">
        <x:v>未审核</x:v>
      </x:c>
      <x:c r="L53" s="5" t="str"/>
      <x:c r="M53" s="9" t="n">
        <x:v>46465</x:v>
      </x:c>
      <x:c r="N53" s="10" t="n">
        <x:v>131</x:v>
      </x:c>
      <x:c r="O53" s="10" t="n">
        <x:v>134</x:v>
      </x:c>
      <x:c r="P53" s="11" t="n">
        <x:v>420</x:v>
      </x:c>
      <x:c r="Q53" s="5" t="str">
        <x:v>Mid (中間價撮合)</x:v>
      </x:c>
      <x:c r="R53" s="11" t="n">
        <x:v>341.24</x:v>
      </x:c>
      <x:c r="S53" s="11" t="n">
        <x:v>3800000</x:v>
      </x:c>
      <x:c r="T53" s="11" t="n">
        <x:v>3800000</x:v>
      </x:c>
      <x:c r="U53" s="11" t="n">
        <x:v>83.06</x:v>
      </x:c>
      <x:c r="V53" s="11" t="str">
        <x:v>-∞</x:v>
      </x:c>
      <x:c r="W53" s="11" t="str">
        <x:v>1:∞</x:v>
      </x:c>
      <x:c r="X53" s="5" t="str">
        <x:v>435.20</x:v>
      </x:c>
      <x:c r="Y53" s="11" t="n">
        <x:v>105000000</x:v>
      </x:c>
      <x:c r="Z53" s="11" t="n">
        <x:v>27.53</x:v>
      </x:c>
      <x:c r="AA53" s="7" t="str">
        <x:v>Naked Call Selling (高位阻力壓制)</x:v>
      </x:c>
      <x:c r="AB53" s="7" t="str">
        <x:v>看平偏空</x:v>
      </x:c>
      <x:c r="AC53" s="5" t="str">
        <x:v>-</x:v>
      </x:c>
      <x:c r="AD53" s="7" t="str">
        <x:v>Single Leg</x:v>
      </x:c>
      <x:c r="AE53" s="5" t="str">
        <x:v>單腿</x:v>
      </x:c>
      <x:c r="AF53" s="5" t="str">
        <x:v>CumVol Breakout (累計突破開倉)</x:v>
      </x:c>
      <x:c r="AG53" s="5" t="str">
        <x:v>↓看空</x:v>
      </x:c>
      <x:c r="AH53" s="5" t="str">
        <x:v>現場交易</x:v>
      </x:c>
      <x:c r="AI53" s="5" t="str">
        <x:v>SLFT</x:v>
      </x:c>
      <x:c r="AJ53" s="10" t="n">
        <x:v>2500</x:v>
      </x:c>
      <x:c r="AK53" s="12" t="n">
        <x:v>15.2</x:v>
      </x:c>
      <x:c r="AL53" s="12" t="n">
        <x:v>15.1</x:v>
      </x:c>
      <x:c r="AM53" s="12" t="n">
        <x:v>16.35</x:v>
      </x:c>
      <x:c r="AN53" s="11" t="n">
        <x:v>23.08</x:v>
      </x:c>
      <x:c r="AO53" s="11" t="n">
        <x:v>46.185</x:v>
      </x:c>
      <x:c r="AP53" s="13" t="n">
        <x:v>0.307827</x:v>
      </x:c>
      <x:c r="AQ53" s="13" t="n">
        <x:v>0.003635</x:v>
      </x:c>
      <x:c r="AR53" s="13" t="n">
        <x:v>0.736689</x:v>
      </x:c>
      <x:c r="AS53" s="13" t="n">
        <x:v>-0.13728</x:v>
      </x:c>
      <x:c r="AT53" s="13" t="n">
        <x:v>0.330042</x:v>
      </x:c>
      <x:c r="AU53" s="10" t="n">
        <x:v>4315</x:v>
      </x:c>
      <x:c r="AV53" s="10" t="n">
        <x:v>2831</x:v>
      </x:c>
      <x:c r="AW53" s="14" t="n">
        <x:v>0.8831</x:v>
      </x:c>
      <x:c r="AX53" s="14" t="n">
        <x:v>1.52419</x:v>
      </x:c>
      <x:c r="AY53" s="5" t="str">
        <x:v>BOX</x:v>
      </x:c>
      <x:c r="AZ53" s="5" t="str">
        <x:v>20261021</x:v>
      </x:c>
      <x:c r="BA53" s="5" t="str">
        <x:v>-</x:v>
      </x:c>
      <x:c r="BB53" s="5" t="str">
        <x:v>502962266</x:v>
      </x:c>
      <x:c r="BC53" s="5" t="str">
        <x:v>201335</x:v>
      </x:c>
      <x:c r="BD53" s="5" t="str">
        <x:v>81</x:v>
      </x:c>
      <x:c r="BE53" s="5" t="str">
        <x:v>4</x:v>
      </x:c>
      <x:c r="BF53" s="5" t="str">
        <x:v>SLFT</x:v>
      </x:c>
      <x:c r="BG53" s="5" t="str">
        <x:v>BOX</x:v>
      </x:c>
      <x:c r="BH53" s="5" t="str">
        <x:v>1</x:v>
      </x:c>
      <x:c r="BI53" s="5" t="str">
        <x:v>10002468</x:v>
      </x:c>
      <x:c r="BJ53" s="5" t="str">
        <x:v>10002136</x:v>
      </x:c>
      <x:c r="BK53" s="5" t="str">
        <x:v>b3f828290aa832bc7dbb8521760ea50c</x:v>
      </x:c>
      <x:c r="BL53" s="5" t="str">
        <x:v>0</x:v>
      </x:c>
      <x:c r="BM53" s="5" t="str">
        <x:v>5002683519</x:v>
      </x:c>
      <x:c r="BN53" s="5" t="str">
        <x:v>1</x:v>
      </x:c>
      <x:c r="BO53" s="5" t="str">
        <x:v>26</x:v>
      </x:c>
      <x:c r="BP53" s="5" t="str"/>
      <x:c r="BQ53" s="5" t="str">
        <x:v>0</x:v>
      </x:c>
      <x:c r="BR53" s="5" t="str">
        <x:v>26</x:v>
      </x:c>
      <x:c r="BS53" s="5" t="str">
        <x:v>225c4d4c</x:v>
      </x:c>
      <x:c r="BT53" s="5" t="str">
        <x:v>2026-11-08 01:21:02</x:v>
      </x:c>
      <x:c r="BU53" s="42" t="n">
        <x:f>M53-TODAY()</x:f>
        <x:v>132</x:v>
      </x:c>
    </x:row>
    <x:row r="54" ht="72" customHeight="1">
      <x:c r="A54" s="5" t="str">
        <x:v>-</x:v>
      </x:c>
      <x:c r="B54" s="8" t="n">
        <x:v>46331.49197916667</x:v>
      </x:c>
      <x:c r="C54" s="5" t="str">
        <x:v>TSLA</x:v>
      </x:c>
      <x:c r="D54" s="5" t="str">
        <x:v>未审核</x:v>
      </x:c>
      <x:c r="E54" s="7" t="str">
        <x:v>本轮抓取尚未通过逐条复核，按规则显示未审核</x:v>
      </x:c>
      <x:c r="F54" s="5" t="str">
        <x:v>TSLA 261106 345.00P</x:v>
      </x:c>
      <x:c r="G54" s="5" t="str">
        <x:v>主動買入</x:v>
      </x:c>
      <x:c r="H54" s="5" t="str">
        <x:v>⭐ 大額主力異動 ($37.6M)</x:v>
      </x:c>
      <x:c r="I54" s="7" t="str">
        <x:v>-</x:v>
      </x:c>
      <x:c r="J54" s="5" t="str">
        <x:v>-</x:v>
      </x:c>
      <x:c r="K54" s="5" t="str">
        <x:v>未审核</x:v>
      </x:c>
      <x:c r="L54" s="5" t="str"/>
      <x:c r="M54" s="9" t="n">
        <x:v>46332</x:v>
      </x:c>
      <x:c r="N54" s="10" t="n">
        <x:v>-1</x:v>
      </x:c>
      <x:c r="O54" s="10" t="n">
        <x:v>1</x:v>
      </x:c>
      <x:c r="P54" s="11" t="n">
        <x:v>345</x:v>
      </x:c>
      <x:c r="Q54" s="5" t="str">
        <x:v>Mid (中間價撮合)</x:v>
      </x:c>
      <x:c r="R54" s="11" t="n">
        <x:v>346.15</x:v>
      </x:c>
      <x:c r="S54" s="11" t="n">
        <x:v>784290</x:v>
      </x:c>
      <x:c r="T54" s="11" t="n">
        <x:v>36786210.04</x:v>
      </x:c>
      <x:c r="U54" s="11" t="n">
        <x:v>31.94</x:v>
      </x:c>
      <x:c r="V54" s="11" t="n">
        <x:v>-784289.96</x:v>
      </x:c>
      <x:c r="W54" s="11" t="str">
        <x:v>46.9:1</x:v>
      </x:c>
      <x:c r="X54" s="5" t="str">
        <x:v>337.80</x:v>
      </x:c>
      <x:c r="Y54" s="11" t="n">
        <x:v>37570500</x:v>
      </x:c>
      <x:c r="Z54" s="11" t="n">
        <x:v>-2.41</x:v>
      </x:c>
      <x:c r="AA54" s="7" t="str">
        <x:v>Single Leg Flow (普通單腿異動)</x:v>
      </x:c>
      <x:c r="AB54" s="7" t="str">
        <x:v>看空</x:v>
      </x:c>
      <x:c r="AC54" s="5" t="str">
        <x:v>-</x:v>
      </x:c>
      <x:c r="AD54" s="7" t="str">
        <x:v>Single Leg</x:v>
      </x:c>
      <x:c r="AE54" s="5" t="str">
        <x:v>單腿</x:v>
      </x:c>
      <x:c r="AF54" s="5" t="str">
        <x:v>CumVol Breakout (累計突破開倉)</x:v>
      </x:c>
      <x:c r="AG54" s="5" t="str">
        <x:v>↓看空</x:v>
      </x:c>
      <x:c r="AH54" s="5" t="str">
        <x:v>普通成交</x:v>
      </x:c>
      <x:c r="AI54" s="5" t="str">
        <x:v>AUTO</x:v>
      </x:c>
      <x:c r="AJ54" s="10" t="n">
        <x:v>1089</x:v>
      </x:c>
      <x:c r="AK54" s="12" t="n">
        <x:v>7.201928</x:v>
      </x:c>
      <x:c r="AL54" s="12" t="n">
        <x:v>7.05</x:v>
      </x:c>
      <x:c r="AM54" s="12" t="n">
        <x:v>7.35</x:v>
      </x:c>
      <x:c r="AN54" s="11" t="n">
        <x:v>0.332</x:v>
      </x:c>
      <x:c r="AO54" s="11" t="n">
        <x:v>94.824</x:v>
      </x:c>
      <x:c r="AP54" s="13" t="n">
        <x:v>-0.453955</x:v>
      </x:c>
      <x:c r="AQ54" s="13" t="n">
        <x:v>0.020795</x:v>
      </x:c>
      <x:c r="AR54" s="13" t="n">
        <x:v>0.07965</x:v>
      </x:c>
      <x:c r="AS54" s="13" t="n">
        <x:v>-4.264876</x:v>
      </x:c>
      <x:c r="AT54" s="13" t="n">
        <x:v>-0.005305</x:v>
      </x:c>
      <x:c r="AU54" s="10" t="n">
        <x:v>21364</x:v>
      </x:c>
      <x:c r="AV54" s="10" t="n">
        <x:v>1464</x:v>
      </x:c>
      <x:c r="AW54" s="14" t="n">
        <x:v>0.7439</x:v>
      </x:c>
      <x:c r="AX54" s="14" t="n">
        <x:v>14.59289</x:v>
      </x:c>
      <x:c r="AY54" s="5" t="str">
        <x:v>AMEX,BOX,CBOE,#28,EDGX,#30,ISE,#32,MIAX,ARCA,MPRL,NSDQ,BX,#38,PHLX,BZX,MEMX,#42,#43,#44</x:v>
      </x:c>
      <x:c r="AZ54" s="5" t="str">
        <x:v>20261021</x:v>
      </x:c>
      <x:c r="BA54" s="5" t="str">
        <x:v>-</x:v>
      </x:c>
      <x:c r="BB54" s="5" t="str">
        <x:v>508331712</x:v>
      </x:c>
      <x:c r="BC54" s="5" t="str">
        <x:v>201335</x:v>
      </x:c>
      <x:c r="BD54" s="5" t="str">
        <x:v>81</x:v>
      </x:c>
      <x:c r="BE54" s="5" t="str">
        <x:v>0</x:v>
      </x:c>
      <x:c r="BF54" s="5" t="str"/>
      <x:c r="BG54" s="5" t="str"/>
      <x:c r="BH54" s="5" t="str">
        <x:v>1</x:v>
      </x:c>
      <x:c r="BI54" s="5" t="str">
        <x:v>10002468</x:v>
      </x:c>
      <x:c r="BJ54" s="5" t="str">
        <x:v>10002136</x:v>
      </x:c>
      <x:c r="BK54" s="5" t="str">
        <x:v>16be01a066eaece93ec305947d9fcb43</x:v>
      </x:c>
      <x:c r="BL54" s="5" t="str">
        <x:v>0</x:v>
      </x:c>
      <x:c r="BM54" s="5" t="str">
        <x:v>5002683416</x:v>
      </x:c>
      <x:c r="BN54" s="5" t="str">
        <x:v>1</x:v>
      </x:c>
      <x:c r="BO54" s="5" t="str"/>
      <x:c r="BP54" s="5" t="str">
        <x:v>508331712_1793893707_7704714804065206272_1793893707_7704714804065206339</x:v>
      </x:c>
      <x:c r="BQ54" s="5" t="str">
        <x:v>1</x:v>
      </x:c>
      <x:c r="BR54" s="5" t="str">
        <x:v>25</x:v>
      </x:c>
      <x:c r="BS54" s="5" t="str">
        <x:v>225c4d4c</x:v>
      </x:c>
      <x:c r="BT54" s="5" t="str">
        <x:v>2026-11-08 01:21:02</x:v>
      </x:c>
      <x:c r="BU54" s="42" t="n">
        <x:f>M54-TODAY()</x:f>
        <x:v>-1</x:v>
      </x:c>
    </x:row>
    <x:row r="55" ht="72" customHeight="1">
      <x:c r="A55" s="5" t="str">
        <x:v>-</x:v>
      </x:c>
      <x:c r="B55" s="8" t="n">
        <x:v>46331.48962962963</x:v>
      </x:c>
      <x:c r="C55" s="5" t="str">
        <x:v>TSLA</x:v>
      </x:c>
      <x:c r="D55" s="5" t="str">
        <x:v>未审核</x:v>
      </x:c>
      <x:c r="E55" s="7" t="str">
        <x:v>本轮抓取尚未通过逐条复核，按规则显示未审核</x:v>
      </x:c>
      <x:c r="F55" s="5" t="str">
        <x:v>TSLA 271217 990.00C</x:v>
      </x:c>
      <x:c r="G55" s="5" t="str">
        <x:v>主動賣出</x:v>
      </x:c>
      <x:c r="H55" s="5" t="str">
        <x:v>📢 超級巨鯨大單 ($311.9M)</x:v>
      </x:c>
      <x:c r="I55" s="7" t="str">
        <x:v>-</x:v>
      </x:c>
      <x:c r="J55" s="5" t="str">
        <x:v>-</x:v>
      </x:c>
      <x:c r="K55" s="5" t="str">
        <x:v>未审核</x:v>
      </x:c>
      <x:c r="L55" s="5" t="str"/>
      <x:c r="M55" s="9" t="n">
        <x:v>46738</x:v>
      </x:c>
      <x:c r="N55" s="10" t="n">
        <x:v>405</x:v>
      </x:c>
      <x:c r="O55" s="10" t="n">
        <x:v>407</x:v>
      </x:c>
      <x:c r="P55" s="11" t="n">
        <x:v>990</x:v>
      </x:c>
      <x:c r="Q55" s="5" t="str">
        <x:v>Mid (中間價撮合)</x:v>
      </x:c>
      <x:c r="R55" s="11" t="n">
        <x:v>348.3824</x:v>
      </x:c>
      <x:c r="S55" s="11" t="n">
        <x:v>960750</x:v>
      </x:c>
      <x:c r="T55" s="11" t="n">
        <x:v>960750</x:v>
      </x:c>
      <x:c r="U55" s="11" t="n">
        <x:v>98.52</x:v>
      </x:c>
      <x:c r="V55" s="11" t="str">
        <x:v>-∞</x:v>
      </x:c>
      <x:c r="W55" s="11" t="str">
        <x:v>1:∞</x:v>
      </x:c>
      <x:c r="X55" s="5" t="str">
        <x:v>993.05</x:v>
      </x:c>
      <x:c r="Y55" s="11" t="n">
        <x:v>311850000</x:v>
      </x:c>
      <x:c r="Z55" s="11" t="n">
        <x:v>185.05</x:v>
      </x:c>
      <x:c r="AA55" s="7" t="str">
        <x:v>Naked Call Selling (高位阻力壓制)</x:v>
      </x:c>
      <x:c r="AB55" s="7" t="str">
        <x:v>看平偏空</x:v>
      </x:c>
      <x:c r="AC55" s="5" t="str">
        <x:v>-</x:v>
      </x:c>
      <x:c r="AD55" s="7" t="str">
        <x:v>Single Leg</x:v>
      </x:c>
      <x:c r="AE55" s="5" t="str">
        <x:v>單腿</x:v>
      </x:c>
      <x:c r="AF55" s="5" t="str">
        <x:v>Position Turnover (大單換手/存量博弈)</x:v>
      </x:c>
      <x:c r="AG55" s="5" t="str">
        <x:v>↓看空</x:v>
      </x:c>
      <x:c r="AH55" s="5" t="str">
        <x:v>交叉交易</x:v>
      </x:c>
      <x:c r="AI55" s="5" t="str">
        <x:v>SLCN</x:v>
      </x:c>
      <x:c r="AJ55" s="10" t="n">
        <x:v>3150</x:v>
      </x:c>
      <x:c r="AK55" s="12" t="n">
        <x:v>3.05</x:v>
      </x:c>
      <x:c r="AL55" s="12" t="n">
        <x:v>3</x:v>
      </x:c>
      <x:c r="AM55" s="12" t="n">
        <x:v>3.55</x:v>
      </x:c>
      <x:c r="AN55" s="11" t="n">
        <x:v>184.17</x:v>
      </x:c>
      <x:c r="AO55" s="11" t="n">
        <x:v>49.622</x:v>
      </x:c>
      <x:c r="AP55" s="13" t="n">
        <x:v>0.051124</x:v>
      </x:c>
      <x:c r="AQ55" s="13" t="n">
        <x:v>0.000573</x:v>
      </x:c>
      <x:c r="AR55" s="13" t="n">
        <x:v>0.38771</x:v>
      </x:c>
      <x:c r="AS55" s="13" t="n">
        <x:v>-0.02526</x:v>
      </x:c>
      <x:c r="AT55" s="13" t="n">
        <x:v>0.162915</x:v>
      </x:c>
      <x:c r="AU55" s="10" t="n">
        <x:v>3275</x:v>
      </x:c>
      <x:c r="AV55" s="10" t="n">
        <x:v>4032</x:v>
      </x:c>
      <x:c r="AW55" s="14" t="n">
        <x:v>0.7812</x:v>
      </x:c>
      <x:c r="AX55" s="14" t="n">
        <x:v>0.81225</x:v>
      </x:c>
      <x:c r="AY55" s="5" t="str">
        <x:v>ARCA</x:v>
      </x:c>
      <x:c r="AZ55" s="5" t="str">
        <x:v>20261021</x:v>
      </x:c>
      <x:c r="BA55" s="5" t="str">
        <x:v>-</x:v>
      </x:c>
      <x:c r="BB55" s="5" t="str">
        <x:v>502139404</x:v>
      </x:c>
      <x:c r="BC55" s="5" t="str">
        <x:v>201335</x:v>
      </x:c>
      <x:c r="BD55" s="5" t="str">
        <x:v>81</x:v>
      </x:c>
      <x:c r="BE55" s="5" t="str">
        <x:v>2</x:v>
      </x:c>
      <x:c r="BF55" s="5" t="str">
        <x:v>SLCN</x:v>
      </x:c>
      <x:c r="BG55" s="5" t="str">
        <x:v>ARCA</x:v>
      </x:c>
      <x:c r="BH55" s="5" t="str">
        <x:v>1</x:v>
      </x:c>
      <x:c r="BI55" s="5" t="str">
        <x:v>10002468</x:v>
      </x:c>
      <x:c r="BJ55" s="5" t="str">
        <x:v>10002136</x:v>
      </x:c>
      <x:c r="BK55" s="5" t="str">
        <x:v>4c6bb11f8a4dc7161755e6ae23e692ca</x:v>
      </x:c>
      <x:c r="BL55" s="5" t="str">
        <x:v>0</x:v>
      </x:c>
      <x:c r="BM55" s="5" t="str">
        <x:v>5002683356</x:v>
      </x:c>
      <x:c r="BN55" s="5" t="str">
        <x:v>1</x:v>
      </x:c>
      <x:c r="BO55" s="5" t="str">
        <x:v>34</x:v>
      </x:c>
      <x:c r="BP55" s="5" t="str"/>
      <x:c r="BQ55" s="5" t="str">
        <x:v>0</x:v>
      </x:c>
      <x:c r="BR55" s="5" t="str">
        <x:v>34</x:v>
      </x:c>
      <x:c r="BS55" s="5" t="str">
        <x:v>225c4d4c</x:v>
      </x:c>
      <x:c r="BT55" s="5" t="str">
        <x:v>2026-11-08 01:21:02</x:v>
      </x:c>
      <x:c r="BU55" s="42" t="n">
        <x:f>M55-TODAY()</x:f>
        <x:v>405</x:v>
      </x:c>
    </x:row>
    <x:row r="56" ht="72" customHeight="1">
      <x:c r="A56" s="5" t="str">
        <x:v>-</x:v>
      </x:c>
      <x:c r="B56" s="8" t="n">
        <x:v>46331.48694444444</x:v>
      </x:c>
      <x:c r="C56" s="5" t="str">
        <x:v>TSLA</x:v>
      </x:c>
      <x:c r="D56" s="5" t="str">
        <x:v>未审核</x:v>
      </x:c>
      <x:c r="E56" s="7" t="str">
        <x:v>本轮抓取尚未通过逐条复核，按规则显示未审核</x:v>
      </x:c>
      <x:c r="F56" s="5" t="str">
        <x:v>TSLA 261120 400.00C</x:v>
      </x:c>
      <x:c r="G56" s="5" t="str">
        <x:v>主動買入</x:v>
      </x:c>
      <x:c r="H56" s="5" t="str">
        <x:v>📢 超級巨鯨大單 ($239.9M)</x:v>
      </x:c>
      <x:c r="I56" s="7" t="str">
        <x:v>-</x:v>
      </x:c>
      <x:c r="J56" s="5" t="str">
        <x:v>-</x:v>
      </x:c>
      <x:c r="K56" s="5" t="str">
        <x:v>未审核</x:v>
      </x:c>
      <x:c r="L56" s="5" t="str"/>
      <x:c r="M56" s="9" t="n">
        <x:v>46346</x:v>
      </x:c>
      <x:c r="N56" s="10" t="n">
        <x:v>13</x:v>
      </x:c>
      <x:c r="O56" s="10" t="n">
        <x:v>15</x:v>
      </x:c>
      <x:c r="P56" s="11" t="n">
        <x:v>400</x:v>
      </x:c>
      <x:c r="Q56" s="5" t="str">
        <x:v>At Ask (賣一主動買)</x:v>
      </x:c>
      <x:c r="R56" s="11" t="n">
        <x:v>349.2244</x:v>
      </x:c>
      <x:c r="S56" s="11" t="n">
        <x:v>1229590</x:v>
      </x:c>
      <x:c r="T56" s="11" t="str">
        <x:v>+∞</x:v>
      </x:c>
      <x:c r="U56" s="11" t="n">
        <x:v>8.26</x:v>
      </x:c>
      <x:c r="V56" s="11" t="n">
        <x:v>-1229590</x:v>
      </x:c>
      <x:c r="W56" s="11" t="str">
        <x:v>∞:1</x:v>
      </x:c>
      <x:c r="X56" s="5" t="str">
        <x:v>402.05</x:v>
      </x:c>
      <x:c r="Y56" s="11" t="n">
        <x:v>239920000</x:v>
      </x:c>
      <x:c r="Z56" s="11" t="n">
        <x:v>15.13</x:v>
      </x:c>
      <x:c r="AA56" s="7" t="str">
        <x:v>Single Leg Flow (普通單腿異動)</x:v>
      </x:c>
      <x:c r="AB56" s="7" t="str">
        <x:v>看多</x:v>
      </x:c>
      <x:c r="AC56" s="5" t="str">
        <x:v>-</x:v>
      </x:c>
      <x:c r="AD56" s="7" t="str">
        <x:v>Single Leg</x:v>
      </x:c>
      <x:c r="AE56" s="5" t="str">
        <x:v>單腿</x:v>
      </x:c>
      <x:c r="AF56" s="5" t="str">
        <x:v>Unconfirmed (常規未確認)</x:v>
      </x:c>
      <x:c r="AG56" s="5" t="str">
        <x:v>↑看多</x:v>
      </x:c>
      <x:c r="AH56" s="5" t="str">
        <x:v>普通成交</x:v>
      </x:c>
      <x:c r="AI56" s="5" t="str">
        <x:v>AUTO</x:v>
      </x:c>
      <x:c r="AJ56" s="10" t="n">
        <x:v>5998</x:v>
      </x:c>
      <x:c r="AK56" s="12" t="n">
        <x:v>2.05</x:v>
      </x:c>
      <x:c r="AL56" s="12" t="n">
        <x:v>2</x:v>
      </x:c>
      <x:c r="AM56" s="12" t="n">
        <x:v>2.05</x:v>
      </x:c>
      <x:c r="AN56" s="11" t="n">
        <x:v>14.539</x:v>
      </x:c>
      <x:c r="AO56" s="11" t="n">
        <x:v>51.403</x:v>
      </x:c>
      <x:c r="AP56" s="13" t="n">
        <x:v>0.12013</x:v>
      </x:c>
      <x:c r="AQ56" s="13" t="n">
        <x:v>0.005431</x:v>
      </x:c>
      <x:c r="AR56" s="13" t="n">
        <x:v>0.143541</x:v>
      </x:c>
      <x:c r="AS56" s="13" t="n">
        <x:v>-0.244361</x:v>
      </x:c>
      <x:c r="AT56" s="13" t="n">
        <x:v>0.016729</x:v>
      </x:c>
      <x:c r="AU56" s="10" t="n">
        <x:v>18440</x:v>
      </x:c>
      <x:c r="AV56" s="10" t="n">
        <x:v>27361</x:v>
      </x:c>
      <x:c r="AW56" s="14" t="n">
        <x:v>0.2192</x:v>
      </x:c>
      <x:c r="AX56" s="14" t="n">
        <x:v>0.67395</x:v>
      </x:c>
      <x:c r="AY56" s="5" t="str">
        <x:v>ARCA</x:v>
      </x:c>
      <x:c r="AZ56" s="5" t="str">
        <x:v>20261021</x:v>
      </x:c>
      <x:c r="BA56" s="5" t="str">
        <x:v>-</x:v>
      </x:c>
      <x:c r="BB56" s="5" t="str">
        <x:v>502508495</x:v>
      </x:c>
      <x:c r="BC56" s="5" t="str">
        <x:v>201335</x:v>
      </x:c>
      <x:c r="BD56" s="5" t="str">
        <x:v>81</x:v>
      </x:c>
      <x:c r="BE56" s="5" t="str">
        <x:v>0</x:v>
      </x:c>
      <x:c r="BF56" s="5" t="str">
        <x:v>AUTO</x:v>
      </x:c>
      <x:c r="BG56" s="5" t="str">
        <x:v>ARCA</x:v>
      </x:c>
      <x:c r="BH56" s="5" t="str">
        <x:v>2</x:v>
      </x:c>
      <x:c r="BI56" s="5" t="str">
        <x:v>10002468</x:v>
      </x:c>
      <x:c r="BJ56" s="5" t="str">
        <x:v>10002136</x:v>
      </x:c>
      <x:c r="BK56" s="5" t="str">
        <x:v>46c57ae58959b0835b37bda5039010bd</x:v>
      </x:c>
      <x:c r="BL56" s="5" t="str">
        <x:v>0</x:v>
      </x:c>
      <x:c r="BM56" s="5" t="str">
        <x:v>5002683300</x:v>
      </x:c>
      <x:c r="BN56" s="5" t="str">
        <x:v>1</x:v>
      </x:c>
      <x:c r="BO56" s="5" t="str">
        <x:v>34</x:v>
      </x:c>
      <x:c r="BP56" s="5" t="str"/>
      <x:c r="BQ56" s="5" t="str">
        <x:v>0</x:v>
      </x:c>
      <x:c r="BR56" s="5" t="str">
        <x:v>34</x:v>
      </x:c>
      <x:c r="BS56" s="5" t="str">
        <x:v>225c4d4c</x:v>
      </x:c>
      <x:c r="BT56" s="5" t="str">
        <x:v>2026-11-08 01:21:02</x:v>
      </x:c>
      <x:c r="BU56" s="42" t="n">
        <x:f>M56-TODAY()</x:f>
        <x:v>13</x:v>
      </x:c>
    </x:row>
    <x:row r="57" ht="72" customHeight="1">
      <x:c r="A57" s="5" t="str">
        <x:v>-</x:v>
      </x:c>
      <x:c r="B57" s="8" t="n">
        <x:v>46331.4852662037</x:v>
      </x:c>
      <x:c r="C57" s="5" t="str">
        <x:v>TSLA</x:v>
      </x:c>
      <x:c r="D57" s="5" t="str">
        <x:v>未审核</x:v>
      </x:c>
      <x:c r="E57" s="7" t="str">
        <x:v>本轮抓取尚未通过逐条复核，按规则显示未审核</x:v>
      </x:c>
      <x:c r="F57" s="5" t="str">
        <x:v>TSLA 261127 435.00C</x:v>
      </x:c>
      <x:c r="G57" s="5" t="str">
        <x:v>主動賣出</x:v>
      </x:c>
      <x:c r="H57" s="5" t="str">
        <x:v>📢 超級巨鯨大單 ($78.8M)</x:v>
      </x:c>
      <x:c r="I57" s="7" t="str">
        <x:v>-</x:v>
      </x:c>
      <x:c r="J57" s="5" t="str">
        <x:v>-</x:v>
      </x:c>
      <x:c r="K57" s="5" t="str">
        <x:v>未审核</x:v>
      </x:c>
      <x:c r="L57" s="5" t="str"/>
      <x:c r="M57" s="9" t="n">
        <x:v>46353</x:v>
      </x:c>
      <x:c r="N57" s="10" t="n">
        <x:v>20</x:v>
      </x:c>
      <x:c r="O57" s="10" t="n">
        <x:v>22</x:v>
      </x:c>
      <x:c r="P57" s="11" t="n">
        <x:v>435</x:v>
      </x:c>
      <x:c r="Q57" s="5" t="str">
        <x:v>At Bid (買一主動賣)</x:v>
      </x:c>
      <x:c r="R57" s="11" t="n">
        <x:v>350.0451</x:v>
      </x:c>
      <x:c r="S57" s="11" t="n">
        <x:v>166612</x:v>
      </x:c>
      <x:c r="T57" s="11" t="n">
        <x:v>166612</x:v>
      </x:c>
      <x:c r="U57" s="11" t="n">
        <x:v>96.48</x:v>
      </x:c>
      <x:c r="V57" s="11" t="str">
        <x:v>-∞</x:v>
      </x:c>
      <x:c r="W57" s="11" t="str">
        <x:v>1:∞</x:v>
      </x:c>
      <x:c r="X57" s="5" t="str">
        <x:v>435.92</x:v>
      </x:c>
      <x:c r="Y57" s="11" t="n">
        <x:v>78778500</x:v>
      </x:c>
      <x:c r="Z57" s="11" t="n">
        <x:v>24.53</x:v>
      </x:c>
      <x:c r="AA57" s="7" t="str">
        <x:v>Naked Call Selling (高位阻力壓制)</x:v>
      </x:c>
      <x:c r="AB57" s="7" t="str">
        <x:v>看平偏空</x:v>
      </x:c>
      <x:c r="AC57" s="5" t="str">
        <x:v>-</x:v>
      </x:c>
      <x:c r="AD57" s="7" t="str">
        <x:v>Single Leg</x:v>
      </x:c>
      <x:c r="AE57" s="5" t="str">
        <x:v>單腿</x:v>
      </x:c>
      <x:c r="AF57" s="5" t="str">
        <x:v>Position Turnover (大單換手/存量博弈)</x:v>
      </x:c>
      <x:c r="AG57" s="5" t="str">
        <x:v>↓看空</x:v>
      </x:c>
      <x:c r="AH57" s="5" t="str">
        <x:v>普通成交</x:v>
      </x:c>
      <x:c r="AI57" s="5" t="str">
        <x:v>AUTO</x:v>
      </x:c>
      <x:c r="AJ57" s="10" t="n">
        <x:v>1811</x:v>
      </x:c>
      <x:c r="AK57" s="12" t="n">
        <x:v>0.92</x:v>
      </x:c>
      <x:c r="AL57" s="12" t="n">
        <x:v>0.92</x:v>
      </x:c>
      <x:c r="AM57" s="12" t="n">
        <x:v>0.94</x:v>
      </x:c>
      <x:c r="AN57" s="11" t="n">
        <x:v>24.269</x:v>
      </x:c>
      <x:c r="AO57" s="11" t="n">
        <x:v>50.579</x:v>
      </x:c>
      <x:c r="AP57" s="13" t="n">
        <x:v>0.048497</x:v>
      </x:c>
      <x:c r="AQ57" s="13" t="n">
        <x:v>0.002309</x:v>
      </x:c>
      <x:c r="AR57" s="13" t="n">
        <x:v>0.086747</x:v>
      </x:c>
      <x:c r="AS57" s="13" t="n">
        <x:v>-0.098685</x:v>
      </x:c>
      <x:c r="AT57" s="13" t="n">
        <x:v>0.009778</x:v>
      </x:c>
      <x:c r="AU57" s="10" t="n">
        <x:v>4984</x:v>
      </x:c>
      <x:c r="AV57" s="10" t="n">
        <x:v>5090</x:v>
      </x:c>
      <x:c r="AW57" s="14" t="n">
        <x:v>0.3558</x:v>
      </x:c>
      <x:c r="AX57" s="14" t="n">
        <x:v>0.97917</x:v>
      </x:c>
      <x:c r="AY57" s="5" t="str">
        <x:v>ARCA</x:v>
      </x:c>
      <x:c r="AZ57" s="5" t="str">
        <x:v>20261021</x:v>
      </x:c>
      <x:c r="BA57" s="5" t="str">
        <x:v>-</x:v>
      </x:c>
      <x:c r="BB57" s="5" t="str">
        <x:v>508562705</x:v>
      </x:c>
      <x:c r="BC57" s="5" t="str">
        <x:v>201335</x:v>
      </x:c>
      <x:c r="BD57" s="5" t="str">
        <x:v>81</x:v>
      </x:c>
      <x:c r="BE57" s="5" t="str">
        <x:v>0</x:v>
      </x:c>
      <x:c r="BF57" s="5" t="str">
        <x:v>AUTO</x:v>
      </x:c>
      <x:c r="BG57" s="5" t="str">
        <x:v>ARCA</x:v>
      </x:c>
      <x:c r="BH57" s="5" t="str">
        <x:v>1</x:v>
      </x:c>
      <x:c r="BI57" s="5" t="str">
        <x:v>10002468</x:v>
      </x:c>
      <x:c r="BJ57" s="5" t="str">
        <x:v>10002136</x:v>
      </x:c>
      <x:c r="BK57" s="5" t="str">
        <x:v>c51ea0ec95de0703ede50c075cbc70ef</x:v>
      </x:c>
      <x:c r="BL57" s="5" t="str">
        <x:v>0</x:v>
      </x:c>
      <x:c r="BM57" s="5" t="str">
        <x:v>5002683263</x:v>
      </x:c>
      <x:c r="BN57" s="5" t="str">
        <x:v>1</x:v>
      </x:c>
      <x:c r="BO57" s="5" t="str">
        <x:v>34</x:v>
      </x:c>
      <x:c r="BP57" s="5" t="str"/>
      <x:c r="BQ57" s="5" t="str">
        <x:v>0</x:v>
      </x:c>
      <x:c r="BR57" s="5" t="str">
        <x:v>34</x:v>
      </x:c>
      <x:c r="BS57" s="5" t="str">
        <x:v>225c4d4c</x:v>
      </x:c>
      <x:c r="BT57" s="5" t="str">
        <x:v>2026-11-08 01:21:02</x:v>
      </x:c>
      <x:c r="BU57" s="42" t="n">
        <x:f>M57-TODAY()</x:f>
        <x:v>20</x:v>
      </x:c>
    </x:row>
    <x:row r="58" ht="72" customHeight="1">
      <x:c r="A58" s="5" t="str">
        <x:v>-</x:v>
      </x:c>
      <x:c r="B58" s="8" t="n">
        <x:v>46331.48496527778</x:v>
      </x:c>
      <x:c r="C58" s="5" t="str">
        <x:v>TSLA</x:v>
      </x:c>
      <x:c r="D58" s="5" t="str">
        <x:v>未审核</x:v>
      </x:c>
      <x:c r="E58" s="7" t="str">
        <x:v>本轮抓取尚未通过逐条复核，按规则显示未审核</x:v>
      </x:c>
      <x:c r="F58" s="5" t="str">
        <x:v>TSLA 261127 435.00C</x:v>
      </x:c>
      <x:c r="G58" s="5" t="str">
        <x:v>主動買入</x:v>
      </x:c>
      <x:c r="H58" s="5" t="str">
        <x:v>📢 跨市場巨鯨大單 ($87.4M)</x:v>
      </x:c>
      <x:c r="I58" s="7" t="str">
        <x:v>-</x:v>
      </x:c>
      <x:c r="J58" s="5" t="str">
        <x:v>-</x:v>
      </x:c>
      <x:c r="K58" s="5" t="str">
        <x:v>未审核</x:v>
      </x:c>
      <x:c r="L58" s="5" t="str"/>
      <x:c r="M58" s="9" t="n">
        <x:v>46353</x:v>
      </x:c>
      <x:c r="N58" s="10" t="n">
        <x:v>20</x:v>
      </x:c>
      <x:c r="O58" s="10" t="n">
        <x:v>22</x:v>
      </x:c>
      <x:c r="P58" s="11" t="n">
        <x:v>435</x:v>
      </x:c>
      <x:c r="Q58" s="5" t="str">
        <x:v>Mid (中間價撮合)</x:v>
      </x:c>
      <x:c r="R58" s="11" t="n">
        <x:v>350.02</x:v>
      </x:c>
      <x:c r="S58" s="11" t="n">
        <x:v>180815</x:v>
      </x:c>
      <x:c r="T58" s="11" t="str">
        <x:v>+∞</x:v>
      </x:c>
      <x:c r="U58" s="11" t="n">
        <x:v>3.52</x:v>
      </x:c>
      <x:c r="V58" s="11" t="n">
        <x:v>-180814.98</x:v>
      </x:c>
      <x:c r="W58" s="11" t="str">
        <x:v>∞:1</x:v>
      </x:c>
      <x:c r="X58" s="5" t="str">
        <x:v>435.90</x:v>
      </x:c>
      <x:c r="Y58" s="11" t="n">
        <x:v>87435000</x:v>
      </x:c>
      <x:c r="Z58" s="11" t="n">
        <x:v>24.54</x:v>
      </x:c>
      <x:c r="AA58" s="7" t="str">
        <x:v>Aggressive Call Sweep (激進看漲掃單)</x:v>
      </x:c>
      <x:c r="AB58" s="7" t="str">
        <x:v>強烈看多</x:v>
      </x:c>
      <x:c r="AC58" s="5" t="str">
        <x:v>-</x:v>
      </x:c>
      <x:c r="AD58" s="7" t="str">
        <x:v>Single Leg</x:v>
      </x:c>
      <x:c r="AE58" s="5" t="str">
        <x:v>單腿</x:v>
      </x:c>
      <x:c r="AF58" s="5" t="str">
        <x:v>Position Turnover (大單換手/存量博弈)</x:v>
      </x:c>
      <x:c r="AG58" s="5" t="str">
        <x:v>↑看多</x:v>
      </x:c>
      <x:c r="AH58" s="5" t="str">
        <x:v>跨市場撮單 普通成交</x:v>
      </x:c>
      <x:c r="AI58" s="5" t="str">
        <x:v>AUTO ISOI</x:v>
      </x:c>
      <x:c r="AJ58" s="10" t="n">
        <x:v>2010</x:v>
      </x:c>
      <x:c r="AK58" s="12" t="n">
        <x:v>0.899577</x:v>
      </x:c>
      <x:c r="AL58" s="12" t="n">
        <x:v>0.82</x:v>
      </x:c>
      <x:c r="AM58" s="12" t="n">
        <x:v>0.91</x:v>
      </x:c>
      <x:c r="AN58" s="11" t="n">
        <x:v>24.278</x:v>
      </x:c>
      <x:c r="AO58" s="11" t="n">
        <x:v>50.579</x:v>
      </x:c>
      <x:c r="AP58" s="13" t="n">
        <x:v>0.048497</x:v>
      </x:c>
      <x:c r="AQ58" s="13" t="n">
        <x:v>0.002309</x:v>
      </x:c>
      <x:c r="AR58" s="13" t="n">
        <x:v>0.086747</x:v>
      </x:c>
      <x:c r="AS58" s="13" t="n">
        <x:v>-0.098685</x:v>
      </x:c>
      <x:c r="AT58" s="13" t="n">
        <x:v>0.009778</x:v>
      </x:c>
      <x:c r="AU58" s="10" t="n">
        <x:v>2984</x:v>
      </x:c>
      <x:c r="AV58" s="10" t="n">
        <x:v>5090</x:v>
      </x:c>
      <x:c r="AW58" s="14" t="n">
        <x:v>0.3949</x:v>
      </x:c>
      <x:c r="AX58" s="14" t="n">
        <x:v>0.58624</x:v>
      </x:c>
      <x:c r="AY58" s="5" t="str">
        <x:v>AMEX,BOX,CBOE,#28,EDGX,#30,ISE,#32,MIAX,ARCA,MPRL,NSDQ,BX,#38,PHLX,BZX,MEMX,#42,#43,#44</x:v>
      </x:c>
      <x:c r="AZ58" s="5" t="str">
        <x:v>20261021</x:v>
      </x:c>
      <x:c r="BA58" s="5" t="str">
        <x:v>-</x:v>
      </x:c>
      <x:c r="BB58" s="5" t="str">
        <x:v>508562705</x:v>
      </x:c>
      <x:c r="BC58" s="5" t="str">
        <x:v>201335</x:v>
      </x:c>
      <x:c r="BD58" s="5" t="str">
        <x:v>81</x:v>
      </x:c>
      <x:c r="BE58" s="5" t="str">
        <x:v>1</x:v>
      </x:c>
      <x:c r="BF58" s="5" t="str"/>
      <x:c r="BG58" s="5" t="str"/>
      <x:c r="BH58" s="5" t="str">
        <x:v>2</x:v>
      </x:c>
      <x:c r="BI58" s="5" t="str">
        <x:v>10002468</x:v>
      </x:c>
      <x:c r="BJ58" s="5" t="str">
        <x:v>10002136</x:v>
      </x:c>
      <x:c r="BK58" s="5" t="str">
        <x:v>f15974bd156ec047b57af920a53112ea</x:v>
      </x:c>
      <x:c r="BL58" s="5" t="str">
        <x:v>0</x:v>
      </x:c>
      <x:c r="BM58" s="5" t="str">
        <x:v>5002683261</x:v>
      </x:c>
      <x:c r="BN58" s="5" t="str">
        <x:v>1</x:v>
      </x:c>
      <x:c r="BO58" s="5" t="str"/>
      <x:c r="BP58" s="5" t="str">
        <x:v>508562705_1793893101_7704712201315024896_1793893101_7704712201315024964</x:v>
      </x:c>
      <x:c r="BQ58" s="5" t="str">
        <x:v>1</x:v>
      </x:c>
      <x:c r="BR58" s="5" t="str">
        <x:v>25</x:v>
      </x:c>
      <x:c r="BS58" s="5" t="str">
        <x:v>225c4d4c</x:v>
      </x:c>
      <x:c r="BT58" s="5" t="str">
        <x:v>2026-11-08 01:21:02</x:v>
      </x:c>
      <x:c r="BU58" s="42" t="n">
        <x:f>M58-TODAY()</x:f>
        <x:v>20</x:v>
      </x:c>
    </x:row>
  </x:sheetData>
  <x:pageMargins left="0.7" right="0.7" top="0.75" bottom="0.75" header="0.3" footer="0.3"/>
  <x:tableParts count="1">
    <x:tablePart xmlns:r="http://schemas.openxmlformats.org/officeDocument/2006/relationships" r:id="Rd3a21681da754aaf"/>
  </x:tableParts>
</x:worksheet>
</file>